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опат 10  1 кат (голос)" sheetId="1" r:id="rId1"/>
  </sheets>
  <externalReferences>
    <externalReference r:id="rId2"/>
  </externalReferences>
  <definedNames>
    <definedName name="Z_34DE7953_6351_4043_AF0F_B57C163275A5_.wvu.PrintArea" localSheetId="0" hidden="1">'Лопат 10  1 кат (голос)'!$A$1:$G$102</definedName>
    <definedName name="Z_34DE7953_6351_4043_AF0F_B57C163275A5_.wvu.Rows" localSheetId="0" hidden="1">'Лопат 10  1 кат (голос)'!$25:$25,'Лопат 10  1 кат (голос)'!$80:$86</definedName>
    <definedName name="Z_70B5A381_0726_4FFC_AC17_C39805B22ABF_.wvu.PrintArea" localSheetId="0" hidden="1">'Лопат 10  1 кат (голос)'!$A$1:$G$102</definedName>
    <definedName name="Z_70B5A381_0726_4FFC_AC17_C39805B22ABF_.wvu.Rows" localSheetId="0" hidden="1">'Лопат 10  1 кат (голос)'!$25:$25,'Лопат 10  1 кат (голос)'!$80:$86</definedName>
    <definedName name="Z_7CE7353B_D7FE_4E0F_A5FD_2886423156B2_.wvu.PrintArea" localSheetId="0" hidden="1">'Лопат 10  1 кат (голос)'!$A$1:$G$102</definedName>
    <definedName name="Z_7CE7353B_D7FE_4E0F_A5FD_2886423156B2_.wvu.Rows" localSheetId="0" hidden="1">'Лопат 10  1 кат (голос)'!$25:$25,'Лопат 10  1 кат (голос)'!$80:$86</definedName>
    <definedName name="_xlnm.Print_Area" localSheetId="0">'Лопат 10  1 кат (голос)'!$A$1:$G$102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C35" i="1"/>
  <c r="E41" i="1"/>
  <c r="D66" i="1"/>
  <c r="D67" i="1"/>
  <c r="D65" i="1" s="1"/>
  <c r="D56" i="1" s="1"/>
  <c r="D78" i="1"/>
  <c r="G24" i="1" s="1"/>
  <c r="E90" i="1"/>
  <c r="E91" i="1"/>
  <c r="D44" i="1" l="1"/>
  <c r="D63" i="1"/>
</calcChain>
</file>

<file path=xl/sharedStrings.xml><?xml version="1.0" encoding="utf-8"?>
<sst xmlns="http://schemas.openxmlformats.org/spreadsheetml/2006/main" count="140" uniqueCount="117">
  <si>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</si>
  <si>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</si>
  <si>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</si>
  <si>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</si>
  <si>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</si>
  <si>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</si>
  <si>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</si>
  <si>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</si>
  <si>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</si>
  <si>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</si>
  <si>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КомСтройМонтаж</t>
  </si>
  <si>
    <t>Апрель 2016 г.</t>
  </si>
  <si>
    <t>Замена розлива канализаци</t>
  </si>
  <si>
    <t>Организация (подрядчик)</t>
  </si>
  <si>
    <t>Сроки исполнения</t>
  </si>
  <si>
    <t>Наименование работ</t>
  </si>
  <si>
    <t>3. КАПИТАЛЬНЫЙ  РЕМОНТ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</si>
  <si>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</si>
  <si>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</si>
  <si>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</si>
  <si>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КОМФОРТИС АО</t>
  </si>
  <si>
    <t>Ноябрь 2021 г.</t>
  </si>
  <si>
    <t xml:space="preserve">Прочие работы -- Устройство ограждения придомовой территории </t>
  </si>
  <si>
    <t>Октябрь 2021 г.</t>
  </si>
  <si>
    <t xml:space="preserve">Подъезды -- Ремонт входных групп </t>
  </si>
  <si>
    <t>МЕЩЕРСКИЙ ООО</t>
  </si>
  <si>
    <t>Сентябрь 2021 г.</t>
  </si>
  <si>
    <t xml:space="preserve">Канализация -- промывка наружных труб канализации </t>
  </si>
  <si>
    <t xml:space="preserve">Электротехнические работы -- Работы, связанные с востановлением электросистемы  </t>
  </si>
  <si>
    <t>ИнтегСтрой</t>
  </si>
  <si>
    <t>Январь 2021 г.</t>
  </si>
  <si>
    <t xml:space="preserve">Горячее водоснабжение -- Ремонт системы ГВС 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</si>
  <si>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</si>
  <si>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</si>
  <si>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</si>
  <si>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</si>
  <si>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</si>
  <si>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</si>
  <si>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</si>
  <si>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</si>
  <si>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</si>
  <si>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</si>
  <si>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ИП Блохин/ИП Колесов</t>
  </si>
  <si>
    <t>Обслуживание мусоропроводов</t>
  </si>
  <si>
    <t>Уборка лестничных клеток</t>
  </si>
  <si>
    <t>Прочие работы по благоустройству</t>
  </si>
  <si>
    <t>Уборка придомовой территории: очистка и промывка урн, уборка мусора из контейнерных площадок, уборка территории</t>
  </si>
  <si>
    <t>ИП Блохин/ИП Колесов/ООО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</si>
  <si>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</si>
  <si>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2. БЛАГОУСТРОЙСТВО</t>
  </si>
  <si>
    <t>ИП Куликов</t>
  </si>
  <si>
    <t>Дератизация и дезинсекция подвальных помещений</t>
  </si>
  <si>
    <t>АО  "Комфортис"</t>
  </si>
  <si>
    <t>Прочие работы по содержанию общего имущества мкд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</si>
  <si>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</si>
  <si>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</si>
  <si>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</si>
  <si>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ИП Иванов</t>
  </si>
  <si>
    <t>Сброс снега с крыш,  удаление сосулек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</si>
  <si>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</si>
  <si>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</si>
  <si>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</si>
  <si>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</si>
  <si>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вентканалов, вызов к клиенту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</si>
  <si>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</si>
  <si>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</si>
  <si>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</si>
  <si>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</si>
  <si>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Сумма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</si>
  <si>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</si>
  <si>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</si>
  <si>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</si>
  <si>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</si>
  <si>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</si>
  <si>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ПАО «Мобильные ТелеСистемы»</t>
  </si>
  <si>
    <t>№ 808КО/РВИ от 01.11.2012</t>
  </si>
  <si>
    <t>ПАО "Вымпел-Коммуникации"</t>
  </si>
  <si>
    <t>№02/11ДНР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</si>
  <si>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</si>
  <si>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</si>
  <si>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</si>
  <si>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</si>
  <si>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</si>
  <si>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</si>
  <si>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</si>
  <si>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</si>
  <si>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</si>
  <si>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</si>
  <si>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</si>
  <si>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</si>
  <si>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</si>
  <si>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</si>
  <si>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</si>
  <si>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</si>
  <si>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</si>
  <si>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</si>
  <si>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</si>
  <si>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</si>
  <si>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</si>
  <si>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</si>
  <si>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</si>
  <si>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</si>
  <si>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</si>
  <si>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</si>
  <si>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30.06.2020г. №_/2020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</si>
  <si>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</si>
  <si>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благоустройства с лифтами, системами дымоудаления и мусоропроводами"</t>
  </si>
  <si>
    <t xml:space="preserve">"Многоквартирные или жилые дома со всеми видами </t>
  </si>
  <si>
    <t>Категория</t>
  </si>
  <si>
    <t>м2</t>
  </si>
  <si>
    <t>Площадь</t>
  </si>
  <si>
    <t>год</t>
  </si>
  <si>
    <t xml:space="preserve">Год постройки </t>
  </si>
  <si>
    <t>ул.Германа Лопатина дом № 10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</si>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</sst>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8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 applyFill="1"/>
    <xf numFmtId="43" fontId="3" fillId="0" borderId="0" xfId="1" applyFont="1" applyFill="1"/>
    <xf numFmtId="0" fontId="4" fillId="0" borderId="0" xfId="0" applyFont="1" applyFill="1"/>
    <xf numFmtId="0" fontId="3" fillId="0" borderId="0" xfId="0" applyFont="1" applyFill="1" applyAlignment="1">
      <alignment horizontal="justify" vertical="center"/>
    </xf>
    <xf numFmtId="43" fontId="3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3" fontId="6" fillId="0" borderId="0" xfId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3" fontId="3" fillId="0" borderId="2" xfId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43" fontId="3" fillId="0" borderId="8" xfId="1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justify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43" fontId="8" fillId="0" borderId="15" xfId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43" fontId="9" fillId="0" borderId="21" xfId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left" vertical="center" wrapText="1"/>
    </xf>
    <xf numFmtId="0" fontId="9" fillId="0" borderId="21" xfId="0" applyNumberFormat="1" applyFont="1" applyFill="1" applyBorder="1" applyAlignment="1" applyProtection="1">
      <alignment horizontal="left" vertical="center" wrapText="1"/>
    </xf>
    <xf numFmtId="0" fontId="9" fillId="0" borderId="22" xfId="0" applyNumberFormat="1" applyFont="1" applyFill="1" applyBorder="1" applyAlignment="1" applyProtection="1">
      <alignment horizontal="left" vertical="center" wrapText="1"/>
    </xf>
    <xf numFmtId="0" fontId="9" fillId="0" borderId="23" xfId="0" applyNumberFormat="1" applyFont="1" applyFill="1" applyBorder="1" applyAlignment="1" applyProtection="1">
      <alignment horizontal="left" vertical="center" wrapText="1"/>
    </xf>
    <xf numFmtId="0" fontId="9" fillId="0" borderId="24" xfId="0" applyNumberFormat="1" applyFont="1" applyFill="1" applyBorder="1" applyAlignment="1" applyProtection="1">
      <alignment horizontal="left" vertical="center" wrapText="1"/>
    </xf>
    <xf numFmtId="43" fontId="9" fillId="0" borderId="24" xfId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justify" vertical="top"/>
    </xf>
    <xf numFmtId="0" fontId="9" fillId="0" borderId="26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43" fontId="9" fillId="0" borderId="8" xfId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27" xfId="0" applyNumberFormat="1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top"/>
    </xf>
    <xf numFmtId="0" fontId="11" fillId="0" borderId="30" xfId="0" applyFont="1" applyFill="1" applyBorder="1" applyAlignment="1">
      <alignment horizontal="center" vertical="center" wrapText="1"/>
    </xf>
    <xf numFmtId="43" fontId="3" fillId="0" borderId="21" xfId="1" applyFont="1" applyFill="1" applyBorder="1" applyAlignment="1">
      <alignment horizontal="justify" vertical="center"/>
    </xf>
    <xf numFmtId="0" fontId="11" fillId="0" borderId="20" xfId="0" applyFont="1" applyFill="1" applyBorder="1" applyAlignment="1">
      <alignment horizontal="justify" vertical="center"/>
    </xf>
    <xf numFmtId="0" fontId="11" fillId="0" borderId="21" xfId="0" applyFont="1" applyFill="1" applyBorder="1" applyAlignment="1">
      <alignment horizontal="justify" vertical="center"/>
    </xf>
    <xf numFmtId="0" fontId="11" fillId="0" borderId="22" xfId="0" applyFont="1" applyFill="1" applyBorder="1" applyAlignment="1">
      <alignment horizontal="justify" vertical="center"/>
    </xf>
    <xf numFmtId="0" fontId="11" fillId="0" borderId="31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justify" vertical="center"/>
    </xf>
    <xf numFmtId="0" fontId="11" fillId="0" borderId="32" xfId="0" applyFont="1" applyFill="1" applyBorder="1" applyAlignment="1">
      <alignment horizontal="justify" vertical="center"/>
    </xf>
    <xf numFmtId="0" fontId="11" fillId="0" borderId="33" xfId="0" applyFont="1" applyFill="1" applyBorder="1" applyAlignment="1">
      <alignment horizontal="justify" vertical="center"/>
    </xf>
    <xf numFmtId="0" fontId="11" fillId="0" borderId="34" xfId="0" applyFont="1" applyFill="1" applyBorder="1" applyAlignment="1">
      <alignment horizontal="justify" vertical="center"/>
    </xf>
    <xf numFmtId="43" fontId="12" fillId="0" borderId="28" xfId="0" applyNumberFormat="1" applyFont="1" applyFill="1" applyBorder="1" applyAlignment="1">
      <alignment horizontal="center"/>
    </xf>
    <xf numFmtId="43" fontId="12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justify" vertical="center"/>
    </xf>
    <xf numFmtId="0" fontId="11" fillId="0" borderId="38" xfId="0" applyFont="1" applyFill="1" applyBorder="1" applyAlignment="1">
      <alignment horizontal="justify" vertical="center"/>
    </xf>
    <xf numFmtId="0" fontId="11" fillId="0" borderId="39" xfId="0" applyFont="1" applyFill="1" applyBorder="1" applyAlignment="1">
      <alignment horizontal="justify" vertical="center"/>
    </xf>
    <xf numFmtId="43" fontId="13" fillId="0" borderId="28" xfId="1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justify" vertical="center"/>
    </xf>
    <xf numFmtId="0" fontId="11" fillId="0" borderId="24" xfId="0" applyFont="1" applyFill="1" applyBorder="1" applyAlignment="1">
      <alignment horizontal="justify" vertical="center"/>
    </xf>
    <xf numFmtId="0" fontId="11" fillId="0" borderId="25" xfId="0" applyFont="1" applyFill="1" applyBorder="1" applyAlignment="1">
      <alignment horizontal="justify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/>
    </xf>
    <xf numFmtId="0" fontId="11" fillId="0" borderId="3" xfId="0" applyFont="1" applyFill="1" applyBorder="1" applyAlignment="1">
      <alignment horizontal="justify" vertical="center"/>
    </xf>
    <xf numFmtId="0" fontId="11" fillId="0" borderId="29" xfId="0" applyFont="1" applyFill="1" applyBorder="1" applyAlignment="1">
      <alignment horizontal="justify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left" vertical="top"/>
    </xf>
    <xf numFmtId="0" fontId="11" fillId="0" borderId="24" xfId="0" applyFont="1" applyFill="1" applyBorder="1" applyAlignment="1">
      <alignment horizontal="left" vertical="top"/>
    </xf>
    <xf numFmtId="0" fontId="11" fillId="0" borderId="25" xfId="0" applyFont="1" applyFill="1" applyBorder="1" applyAlignment="1">
      <alignment horizontal="left" vertical="top"/>
    </xf>
    <xf numFmtId="0" fontId="11" fillId="0" borderId="4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justify" vertical="top"/>
    </xf>
    <xf numFmtId="0" fontId="11" fillId="0" borderId="24" xfId="0" applyFont="1" applyFill="1" applyBorder="1" applyAlignment="1">
      <alignment horizontal="justify" vertical="top"/>
    </xf>
    <xf numFmtId="0" fontId="11" fillId="0" borderId="25" xfId="0" applyFont="1" applyFill="1" applyBorder="1" applyAlignment="1">
      <alignment horizontal="justify" vertical="top"/>
    </xf>
    <xf numFmtId="0" fontId="11" fillId="0" borderId="2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justify" vertical="center"/>
    </xf>
    <xf numFmtId="0" fontId="11" fillId="0" borderId="8" xfId="0" applyFont="1" applyFill="1" applyBorder="1" applyAlignment="1">
      <alignment horizontal="justify" vertical="center"/>
    </xf>
    <xf numFmtId="0" fontId="11" fillId="0" borderId="27" xfId="0" applyFont="1" applyFill="1" applyBorder="1" applyAlignment="1">
      <alignment horizontal="justify" vertical="center"/>
    </xf>
    <xf numFmtId="43" fontId="13" fillId="0" borderId="26" xfId="1" applyFont="1" applyFill="1" applyBorder="1" applyAlignment="1">
      <alignment horizontal="center" vertical="top"/>
    </xf>
    <xf numFmtId="43" fontId="13" fillId="0" borderId="27" xfId="1" applyFont="1" applyFill="1" applyBorder="1" applyAlignment="1">
      <alignment horizontal="center" vertical="top"/>
    </xf>
    <xf numFmtId="0" fontId="14" fillId="0" borderId="44" xfId="0" applyFont="1" applyFill="1" applyBorder="1" applyAlignment="1">
      <alignment horizontal="left" vertical="top"/>
    </xf>
    <xf numFmtId="0" fontId="14" fillId="0" borderId="47" xfId="0" applyFont="1" applyFill="1" applyBorder="1" applyAlignment="1">
      <alignment horizontal="left" vertical="top"/>
    </xf>
    <xf numFmtId="0" fontId="14" fillId="0" borderId="48" xfId="0" applyFont="1" applyFill="1" applyBorder="1" applyAlignment="1">
      <alignment horizontal="left" vertical="top"/>
    </xf>
    <xf numFmtId="0" fontId="11" fillId="0" borderId="49" xfId="0" applyFont="1" applyFill="1" applyBorder="1" applyAlignment="1">
      <alignment vertical="top"/>
    </xf>
    <xf numFmtId="0" fontId="11" fillId="0" borderId="5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11" fillId="0" borderId="50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3" fontId="3" fillId="0" borderId="0" xfId="0" applyNumberFormat="1" applyFont="1" applyFill="1" applyAlignment="1">
      <alignment horizontal="justify" vertical="center"/>
    </xf>
    <xf numFmtId="43" fontId="5" fillId="0" borderId="49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15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justify" vertical="center"/>
    </xf>
    <xf numFmtId="43" fontId="16" fillId="0" borderId="0" xfId="1" applyFont="1" applyFill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top"/>
    </xf>
    <xf numFmtId="43" fontId="16" fillId="0" borderId="0" xfId="0" applyNumberFormat="1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justify" vertical="top"/>
    </xf>
    <xf numFmtId="0" fontId="16" fillId="0" borderId="0" xfId="0" applyFont="1" applyFill="1" applyBorder="1" applyAlignment="1">
      <alignment horizontal="right" vertical="top"/>
    </xf>
    <xf numFmtId="43" fontId="18" fillId="0" borderId="28" xfId="0" applyNumberFormat="1" applyFont="1" applyFill="1" applyBorder="1" applyAlignment="1">
      <alignment horizontal="justify" vertical="top"/>
    </xf>
    <xf numFmtId="0" fontId="18" fillId="0" borderId="3" xfId="0" applyFont="1" applyFill="1" applyBorder="1" applyAlignment="1">
      <alignment horizontal="justify" vertical="top"/>
    </xf>
    <xf numFmtId="43" fontId="8" fillId="0" borderId="3" xfId="0" applyNumberFormat="1" applyFont="1" applyFill="1" applyBorder="1" applyAlignment="1">
      <alignment horizontal="center" vertical="top"/>
    </xf>
    <xf numFmtId="0" fontId="18" fillId="0" borderId="3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43" fontId="16" fillId="0" borderId="51" xfId="1" applyFont="1" applyFill="1" applyBorder="1" applyAlignment="1">
      <alignment horizontal="fill" vertical="center"/>
    </xf>
    <xf numFmtId="43" fontId="16" fillId="0" borderId="15" xfId="1" applyFont="1" applyFill="1" applyBorder="1" applyAlignment="1">
      <alignment horizontal="fill" vertical="center"/>
    </xf>
    <xf numFmtId="43" fontId="19" fillId="0" borderId="16" xfId="1" applyFont="1" applyFill="1" applyBorder="1" applyAlignment="1">
      <alignment horizontal="fill" vertical="center"/>
    </xf>
    <xf numFmtId="0" fontId="16" fillId="0" borderId="16" xfId="0" applyFont="1" applyFill="1" applyBorder="1" applyAlignment="1">
      <alignment horizontal="justify" vertical="top"/>
    </xf>
    <xf numFmtId="0" fontId="16" fillId="0" borderId="52" xfId="0" applyFont="1" applyFill="1" applyBorder="1" applyAlignment="1">
      <alignment horizontal="justify" vertical="top"/>
    </xf>
    <xf numFmtId="43" fontId="16" fillId="0" borderId="31" xfId="1" applyFont="1" applyFill="1" applyBorder="1" applyAlignment="1">
      <alignment horizontal="fill" vertical="center"/>
    </xf>
    <xf numFmtId="43" fontId="16" fillId="0" borderId="32" xfId="1" applyFont="1" applyFill="1" applyBorder="1" applyAlignment="1">
      <alignment horizontal="fill" vertical="center"/>
    </xf>
    <xf numFmtId="43" fontId="19" fillId="0" borderId="33" xfId="1" applyFont="1" applyFill="1" applyBorder="1" applyAlignment="1">
      <alignment horizontal="fill" vertical="center"/>
    </xf>
    <xf numFmtId="0" fontId="16" fillId="0" borderId="33" xfId="0" applyFont="1" applyFill="1" applyBorder="1" applyAlignment="1">
      <alignment horizontal="justify" vertical="top"/>
    </xf>
    <xf numFmtId="0" fontId="16" fillId="0" borderId="34" xfId="0" applyFont="1" applyFill="1" applyBorder="1" applyAlignment="1">
      <alignment horizontal="justify" vertical="top"/>
    </xf>
    <xf numFmtId="43" fontId="16" fillId="0" borderId="26" xfId="1" applyFont="1" applyFill="1" applyBorder="1" applyAlignment="1">
      <alignment horizontal="fill" vertical="center"/>
    </xf>
    <xf numFmtId="43" fontId="16" fillId="0" borderId="7" xfId="1" applyFont="1" applyFill="1" applyBorder="1" applyAlignment="1">
      <alignment horizontal="fill" vertical="center"/>
    </xf>
    <xf numFmtId="43" fontId="19" fillId="0" borderId="8" xfId="1" applyFont="1" applyFill="1" applyBorder="1" applyAlignment="1">
      <alignment horizontal="fill" vertical="center"/>
    </xf>
    <xf numFmtId="0" fontId="16" fillId="0" borderId="8" xfId="0" applyFont="1" applyFill="1" applyBorder="1" applyAlignment="1">
      <alignment horizontal="justify" vertical="top"/>
    </xf>
    <xf numFmtId="0" fontId="16" fillId="0" borderId="27" xfId="0" applyFont="1" applyFill="1" applyBorder="1" applyAlignment="1">
      <alignment horizontal="justify" vertical="top"/>
    </xf>
    <xf numFmtId="0" fontId="3" fillId="0" borderId="28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29" xfId="0" applyFont="1" applyFill="1" applyBorder="1" applyAlignment="1">
      <alignment horizontal="justify" vertical="top"/>
    </xf>
    <xf numFmtId="43" fontId="3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43" fontId="3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justify" vertical="center"/>
    </xf>
    <xf numFmtId="43" fontId="6" fillId="0" borderId="0" xfId="1" applyFont="1" applyFill="1" applyAlignment="1">
      <alignment horizontal="justify" vertical="center"/>
    </xf>
    <xf numFmtId="0" fontId="7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top"/>
    </xf>
    <xf numFmtId="0" fontId="11" fillId="0" borderId="0" xfId="0" applyFont="1" applyFill="1" applyBorder="1" applyAlignment="1">
      <alignment vertical="top"/>
    </xf>
    <xf numFmtId="39" fontId="3" fillId="0" borderId="24" xfId="1" applyNumberFormat="1" applyFont="1" applyFill="1" applyBorder="1" applyAlignment="1">
      <alignment horizontal="right" vertical="top"/>
    </xf>
    <xf numFmtId="43" fontId="3" fillId="0" borderId="24" xfId="1" applyFont="1" applyFill="1" applyBorder="1" applyAlignment="1">
      <alignment horizontal="justify" vertical="top"/>
    </xf>
    <xf numFmtId="0" fontId="3" fillId="0" borderId="24" xfId="0" applyFont="1" applyFill="1" applyBorder="1" applyAlignment="1">
      <alignment horizontal="justify" vertical="top"/>
    </xf>
    <xf numFmtId="0" fontId="20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1" fillId="0" borderId="0" xfId="0" applyFont="1" applyFill="1"/>
    <xf numFmtId="43" fontId="20" fillId="0" borderId="0" xfId="1" applyFont="1" applyFill="1"/>
    <xf numFmtId="0" fontId="22" fillId="0" borderId="0" xfId="0" applyFont="1" applyFill="1"/>
    <xf numFmtId="0" fontId="20" fillId="0" borderId="0" xfId="0" applyFont="1" applyFill="1"/>
    <xf numFmtId="43" fontId="3" fillId="0" borderId="0" xfId="0" applyNumberFormat="1" applyFont="1" applyFill="1"/>
    <xf numFmtId="0" fontId="15" fillId="0" borderId="0" xfId="0" applyFont="1" applyFill="1" applyAlignment="1">
      <alignment horizontal="center"/>
    </xf>
    <xf numFmtId="43" fontId="6" fillId="0" borderId="0" xfId="0" applyNumberFormat="1" applyFont="1" applyFill="1"/>
    <xf numFmtId="0" fontId="23" fillId="0" borderId="0" xfId="0" applyFont="1" applyFill="1"/>
    <xf numFmtId="43" fontId="21" fillId="0" borderId="0" xfId="1" applyFont="1" applyFill="1"/>
    <xf numFmtId="0" fontId="24" fillId="0" borderId="0" xfId="0" applyFont="1" applyFill="1"/>
    <xf numFmtId="43" fontId="21" fillId="0" borderId="0" xfId="1" applyFont="1" applyFill="1" applyBorder="1"/>
    <xf numFmtId="0" fontId="21" fillId="0" borderId="0" xfId="0" applyFont="1" applyFill="1" applyAlignment="1">
      <alignment horizontal="center"/>
    </xf>
    <xf numFmtId="0" fontId="8" fillId="0" borderId="0" xfId="0" applyFont="1" applyFill="1"/>
    <xf numFmtId="43" fontId="8" fillId="0" borderId="0" xfId="1" applyFont="1" applyFill="1"/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7" fillId="0" borderId="0" xfId="0" applyFont="1" applyFill="1"/>
    <xf numFmtId="43" fontId="27" fillId="0" borderId="0" xfId="1" applyFont="1" applyFill="1"/>
    <xf numFmtId="0" fontId="28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D17">
            <v>4.959156917967567</v>
          </cell>
        </row>
        <row r="18">
          <cell r="D18">
            <v>50.991861045967589</v>
          </cell>
        </row>
        <row r="19">
          <cell r="D19">
            <v>44.048982036064857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1"/>
  <sheetViews>
    <sheetView tabSelected="1" view="pageBreakPreview" zoomScale="90" zoomScaleSheetLayoutView="90" workbookViewId="0">
      <selection activeCell="E75" sqref="E75:F75"/>
    </sheetView>
  </sheetViews>
  <sheetFormatPr defaultColWidth="9.140625" defaultRowHeight="16.5" x14ac:dyDescent="0.3"/>
  <cols>
    <col min="1" max="1" width="21.85546875" style="1" customWidth="1"/>
    <col min="2" max="2" width="17.7109375" style="1" customWidth="1"/>
    <col min="3" max="3" width="16.28515625" style="1" customWidth="1"/>
    <col min="4" max="4" width="13.5703125" style="1" customWidth="1"/>
    <col min="5" max="5" width="22.140625" style="1" customWidth="1"/>
    <col min="6" max="6" width="16" style="1" bestFit="1" customWidth="1"/>
    <col min="7" max="7" width="20" style="1" customWidth="1"/>
    <col min="8" max="8" width="11.5703125" style="1" bestFit="1" customWidth="1"/>
    <col min="9" max="9" width="3.42578125" style="1" bestFit="1" customWidth="1"/>
    <col min="10" max="10" width="9.42578125" style="1" customWidth="1"/>
    <col min="11" max="11" width="5.42578125" style="1" bestFit="1" customWidth="1"/>
    <col min="12" max="12" width="5.28515625" style="3" bestFit="1" customWidth="1"/>
    <col min="13" max="14" width="9.5703125" style="2" bestFit="1" customWidth="1"/>
    <col min="15" max="15" width="12.42578125" style="1" bestFit="1" customWidth="1"/>
    <col min="16" max="16384" width="9.140625" style="1"/>
  </cols>
  <sheetData>
    <row r="2" spans="1:16" ht="23.25" x14ac:dyDescent="0.35">
      <c r="A2" s="210" t="s">
        <v>116</v>
      </c>
      <c r="B2" s="210"/>
      <c r="C2" s="210"/>
      <c r="D2" s="210"/>
      <c r="E2" s="210"/>
      <c r="F2" s="210"/>
      <c r="G2" s="210"/>
      <c r="H2" s="1">
        <v>1</v>
      </c>
    </row>
    <row r="3" spans="1:16" s="205" customFormat="1" ht="18" x14ac:dyDescent="0.25">
      <c r="A3" s="209" t="s">
        <v>115</v>
      </c>
      <c r="B3" s="209"/>
      <c r="C3" s="209"/>
      <c r="D3" s="209"/>
      <c r="E3" s="209"/>
      <c r="F3" s="209"/>
      <c r="G3" s="209"/>
      <c r="L3" s="207"/>
      <c r="M3" s="206"/>
      <c r="N3" s="206"/>
    </row>
    <row r="4" spans="1:16" s="205" customFormat="1" ht="20.25" x14ac:dyDescent="0.3">
      <c r="A4" s="208" t="s">
        <v>114</v>
      </c>
      <c r="B4" s="208"/>
      <c r="C4" s="208"/>
      <c r="D4" s="208"/>
      <c r="E4" s="208"/>
      <c r="F4" s="208"/>
      <c r="G4" s="208"/>
      <c r="L4" s="207"/>
      <c r="M4" s="206"/>
      <c r="N4" s="206"/>
    </row>
    <row r="5" spans="1:16" s="201" customFormat="1" ht="20.25" x14ac:dyDescent="0.3">
      <c r="A5" s="204" t="s">
        <v>113</v>
      </c>
      <c r="B5" s="204"/>
      <c r="C5" s="204"/>
      <c r="D5" s="204"/>
      <c r="E5" s="204"/>
      <c r="F5" s="204"/>
      <c r="G5" s="204"/>
      <c r="L5" s="203"/>
      <c r="M5" s="202"/>
      <c r="N5" s="202"/>
    </row>
    <row r="7" spans="1:16" s="189" customFormat="1" ht="15.75" x14ac:dyDescent="0.25">
      <c r="A7" s="189" t="s">
        <v>112</v>
      </c>
      <c r="B7" s="200">
        <v>1984</v>
      </c>
      <c r="C7" s="189" t="s">
        <v>111</v>
      </c>
      <c r="L7" s="198"/>
      <c r="M7" s="197"/>
      <c r="N7" s="197"/>
    </row>
    <row r="8" spans="1:16" s="189" customFormat="1" ht="15.75" x14ac:dyDescent="0.25">
      <c r="A8" s="189" t="s">
        <v>110</v>
      </c>
      <c r="B8" s="199">
        <v>3928.8</v>
      </c>
      <c r="C8" s="189" t="s">
        <v>109</v>
      </c>
      <c r="L8" s="198"/>
      <c r="M8" s="197"/>
      <c r="N8" s="197"/>
    </row>
    <row r="9" spans="1:16" s="189" customFormat="1" ht="15.75" x14ac:dyDescent="0.25">
      <c r="A9" s="189" t="s">
        <v>108</v>
      </c>
      <c r="B9" s="189" t="s">
        <v>107</v>
      </c>
      <c r="L9" s="198"/>
      <c r="M9" s="197"/>
      <c r="N9" s="197"/>
    </row>
    <row r="10" spans="1:16" s="189" customFormat="1" ht="15.75" x14ac:dyDescent="0.25">
      <c r="B10" s="189" t="s">
        <v>106</v>
      </c>
      <c r="L10" s="198"/>
      <c r="M10" s="197"/>
      <c r="N10" s="197"/>
    </row>
    <row r="12" spans="1:16" s="189" customFormat="1" ht="15.75" x14ac:dyDescent="0.25">
      <c r="A12" s="189" t="s">
        <v>105</v>
      </c>
      <c r="L12" s="198"/>
      <c r="M12" s="197"/>
      <c r="N12" s="197"/>
    </row>
    <row r="13" spans="1:16" s="189" customFormat="1" ht="15.75" x14ac:dyDescent="0.25">
      <c r="A13" s="196" t="s">
        <v>104</v>
      </c>
      <c r="I13" s="192"/>
      <c r="J13" s="195"/>
      <c r="K13" s="192"/>
      <c r="L13" s="191"/>
      <c r="M13" s="190"/>
      <c r="N13" s="190"/>
    </row>
    <row r="14" spans="1:16" x14ac:dyDescent="0.3">
      <c r="I14" s="192"/>
      <c r="J14" s="192"/>
      <c r="K14" s="192"/>
      <c r="L14" s="191"/>
      <c r="M14" s="190"/>
      <c r="N14" s="190"/>
    </row>
    <row r="15" spans="1:16" x14ac:dyDescent="0.3">
      <c r="A15" s="1" t="s">
        <v>103</v>
      </c>
      <c r="I15" s="192"/>
      <c r="J15" s="192"/>
      <c r="K15" s="192"/>
      <c r="L15" s="191"/>
      <c r="M15" s="190"/>
      <c r="N15" s="190"/>
      <c r="P15" s="193"/>
    </row>
    <row r="16" spans="1:16" x14ac:dyDescent="0.3">
      <c r="A16" s="1" t="s">
        <v>102</v>
      </c>
      <c r="I16" s="192"/>
      <c r="J16" s="192"/>
      <c r="K16" s="192"/>
      <c r="L16" s="191"/>
      <c r="M16" s="190"/>
      <c r="N16" s="190"/>
      <c r="O16" s="193"/>
      <c r="P16" s="193"/>
    </row>
    <row r="17" spans="1:16" x14ac:dyDescent="0.3">
      <c r="I17" s="192"/>
      <c r="J17" s="192"/>
      <c r="K17" s="192"/>
      <c r="L17" s="191"/>
      <c r="M17" s="190"/>
      <c r="N17" s="190"/>
      <c r="O17" s="193"/>
    </row>
    <row r="18" spans="1:16" ht="20.25" x14ac:dyDescent="0.3">
      <c r="A18" s="194" t="s">
        <v>101</v>
      </c>
      <c r="B18" s="194"/>
      <c r="C18" s="194"/>
      <c r="D18" s="194"/>
      <c r="E18" s="194"/>
      <c r="F18" s="194"/>
      <c r="G18" s="194"/>
      <c r="I18" s="192"/>
      <c r="J18" s="192"/>
      <c r="K18" s="192"/>
      <c r="L18" s="191"/>
      <c r="M18" s="190"/>
      <c r="N18" s="190"/>
      <c r="O18" s="193"/>
    </row>
    <row r="19" spans="1:16" s="189" customFormat="1" ht="15.75" x14ac:dyDescent="0.25">
      <c r="A19" s="189" t="s">
        <v>100</v>
      </c>
      <c r="I19" s="192"/>
      <c r="J19" s="192"/>
      <c r="K19" s="192"/>
      <c r="L19" s="191"/>
      <c r="M19" s="190"/>
      <c r="N19" s="190"/>
    </row>
    <row r="20" spans="1:16" ht="17.25" thickBot="1" x14ac:dyDescent="0.35"/>
    <row r="21" spans="1:16" s="4" customFormat="1" ht="49.5" x14ac:dyDescent="0.25">
      <c r="A21" s="188" t="s">
        <v>99</v>
      </c>
      <c r="B21" s="185" t="s">
        <v>98</v>
      </c>
      <c r="C21" s="185" t="s">
        <v>97</v>
      </c>
      <c r="D21" s="187" t="s">
        <v>96</v>
      </c>
      <c r="E21" s="186"/>
      <c r="F21" s="185" t="s">
        <v>95</v>
      </c>
      <c r="G21" s="184" t="s">
        <v>94</v>
      </c>
      <c r="H21" s="7"/>
      <c r="I21" s="7"/>
      <c r="L21" s="6"/>
      <c r="M21" s="5"/>
      <c r="N21" s="5"/>
    </row>
    <row r="22" spans="1:16" s="173" customFormat="1" ht="34.15" customHeight="1" x14ac:dyDescent="0.25">
      <c r="A22" s="183"/>
      <c r="B22" s="182" t="s">
        <v>93</v>
      </c>
      <c r="C22" s="182" t="s">
        <v>93</v>
      </c>
      <c r="D22" s="182" t="s">
        <v>92</v>
      </c>
      <c r="E22" s="182" t="s">
        <v>91</v>
      </c>
      <c r="F22" s="182" t="s">
        <v>90</v>
      </c>
      <c r="G22" s="181" t="s">
        <v>89</v>
      </c>
      <c r="H22" s="176"/>
      <c r="I22" s="176"/>
      <c r="L22" s="175"/>
      <c r="M22" s="174"/>
      <c r="N22" s="174"/>
    </row>
    <row r="23" spans="1:16" s="4" customFormat="1" ht="33" x14ac:dyDescent="0.25">
      <c r="A23" s="180" t="s">
        <v>88</v>
      </c>
      <c r="B23" s="179">
        <v>975773.81999999983</v>
      </c>
      <c r="C23" s="179">
        <v>980626.95000000007</v>
      </c>
      <c r="D23" s="179">
        <v>141381.91694178735</v>
      </c>
      <c r="E23" s="179">
        <f>B23-C23</f>
        <v>-4853.1300000002375</v>
      </c>
      <c r="F23" s="179">
        <f>D23+B23-C23</f>
        <v>136528.78694178711</v>
      </c>
      <c r="G23" s="178">
        <v>0</v>
      </c>
      <c r="H23" s="7"/>
      <c r="I23" s="7"/>
      <c r="L23" s="6"/>
      <c r="M23" s="5"/>
      <c r="N23" s="5"/>
    </row>
    <row r="24" spans="1:16" s="4" customFormat="1" x14ac:dyDescent="0.25">
      <c r="A24" s="180" t="s">
        <v>87</v>
      </c>
      <c r="B24" s="179">
        <v>421171.3</v>
      </c>
      <c r="C24" s="179">
        <v>423266.41</v>
      </c>
      <c r="D24" s="179">
        <v>-18890.424000000174</v>
      </c>
      <c r="E24" s="179">
        <f>B24-C24</f>
        <v>-2095.109999999986</v>
      </c>
      <c r="F24" s="179">
        <f>D24+B24-C24</f>
        <v>-20985.53400000016</v>
      </c>
      <c r="G24" s="178">
        <f>C24-D78</f>
        <v>-27401.73000000004</v>
      </c>
      <c r="L24" s="175"/>
      <c r="M24" s="174"/>
      <c r="N24" s="174"/>
      <c r="O24" s="173"/>
      <c r="P24" s="173"/>
    </row>
    <row r="25" spans="1:16" s="4" customFormat="1" hidden="1" x14ac:dyDescent="0.25">
      <c r="A25" s="180" t="s">
        <v>86</v>
      </c>
      <c r="B25" s="179"/>
      <c r="C25" s="179"/>
      <c r="D25" s="179">
        <v>18845.899999999998</v>
      </c>
      <c r="E25" s="179">
        <f>B25-C25</f>
        <v>0</v>
      </c>
      <c r="F25" s="179">
        <f>D25+B25-C25</f>
        <v>18845.899999999998</v>
      </c>
      <c r="G25" s="178">
        <f>C25-D84</f>
        <v>0</v>
      </c>
      <c r="H25" s="7"/>
      <c r="I25" s="7"/>
      <c r="L25" s="6"/>
      <c r="M25" s="5"/>
      <c r="N25" s="5"/>
    </row>
    <row r="26" spans="1:16" s="4" customFormat="1" x14ac:dyDescent="0.25">
      <c r="A26" s="180" t="s">
        <v>85</v>
      </c>
      <c r="B26" s="179">
        <v>236909.16999999998</v>
      </c>
      <c r="C26" s="179">
        <v>238087.16000000003</v>
      </c>
      <c r="D26" s="179">
        <v>23974.347058212385</v>
      </c>
      <c r="E26" s="179">
        <f>B26-C26</f>
        <v>-1177.9900000000489</v>
      </c>
      <c r="F26" s="179">
        <f>D26+B26-C26</f>
        <v>22796.357058212336</v>
      </c>
      <c r="G26" s="178">
        <v>0</v>
      </c>
      <c r="H26" s="7"/>
      <c r="I26" s="7"/>
      <c r="L26" s="6"/>
      <c r="M26" s="5"/>
      <c r="N26" s="5"/>
    </row>
    <row r="27" spans="1:16" s="4" customFormat="1" x14ac:dyDescent="0.25">
      <c r="A27" s="177" t="s">
        <v>84</v>
      </c>
      <c r="B27" s="177"/>
      <c r="C27" s="177"/>
      <c r="D27" s="7"/>
      <c r="E27" s="7"/>
      <c r="F27" s="7"/>
      <c r="G27" s="7"/>
      <c r="H27" s="7"/>
      <c r="I27" s="176"/>
      <c r="J27" s="173"/>
      <c r="K27" s="173"/>
      <c r="L27" s="175"/>
      <c r="M27" s="174"/>
      <c r="N27" s="174"/>
      <c r="O27" s="173"/>
      <c r="P27" s="173"/>
    </row>
    <row r="28" spans="1:16" s="170" customFormat="1" x14ac:dyDescent="0.25">
      <c r="A28" s="172"/>
      <c r="B28" s="172"/>
      <c r="C28" s="171"/>
      <c r="E28" s="4"/>
    </row>
    <row r="29" spans="1:16" s="13" customFormat="1" x14ac:dyDescent="0.25">
      <c r="A29" s="8" t="s">
        <v>83</v>
      </c>
      <c r="B29" s="8"/>
      <c r="C29" s="8"/>
      <c r="D29" s="8"/>
      <c r="E29" s="8"/>
      <c r="F29" s="8"/>
      <c r="G29" s="8"/>
      <c r="H29" s="18"/>
      <c r="I29" s="18"/>
      <c r="L29" s="169"/>
      <c r="M29" s="168"/>
      <c r="N29" s="168"/>
    </row>
    <row r="30" spans="1:16" s="4" customFormat="1" ht="17.25" thickBot="1" x14ac:dyDescent="0.3">
      <c r="A30" s="7"/>
      <c r="B30" s="7"/>
      <c r="C30" s="7"/>
      <c r="D30" s="7"/>
      <c r="E30" s="7"/>
      <c r="F30" s="7"/>
      <c r="G30" s="7"/>
      <c r="H30" s="7"/>
      <c r="I30" s="7"/>
      <c r="L30" s="6"/>
      <c r="M30" s="5"/>
      <c r="N30" s="5"/>
    </row>
    <row r="31" spans="1:16" s="4" customFormat="1" ht="50.25" thickBot="1" x14ac:dyDescent="0.3">
      <c r="A31" s="167" t="s">
        <v>82</v>
      </c>
      <c r="B31" s="166" t="s">
        <v>81</v>
      </c>
      <c r="C31" s="166" t="s">
        <v>80</v>
      </c>
      <c r="D31" s="165" t="s">
        <v>79</v>
      </c>
      <c r="E31" s="164" t="s">
        <v>78</v>
      </c>
      <c r="F31" s="7"/>
      <c r="G31" s="7"/>
      <c r="H31" s="7"/>
      <c r="I31" s="7"/>
      <c r="L31" s="6"/>
      <c r="M31" s="5"/>
      <c r="N31" s="5"/>
    </row>
    <row r="32" spans="1:16" s="137" customFormat="1" ht="25.5" x14ac:dyDescent="0.25">
      <c r="A32" s="163" t="s">
        <v>77</v>
      </c>
      <c r="B32" s="162" t="s">
        <v>76</v>
      </c>
      <c r="C32" s="161">
        <v>1544.4</v>
      </c>
      <c r="D32" s="160">
        <v>0</v>
      </c>
      <c r="E32" s="159">
        <v>0</v>
      </c>
      <c r="F32" s="7"/>
      <c r="G32" s="7"/>
      <c r="H32" s="140"/>
      <c r="I32" s="140"/>
      <c r="L32" s="139"/>
      <c r="M32" s="138"/>
      <c r="N32" s="138"/>
    </row>
    <row r="33" spans="1:14" s="137" customFormat="1" ht="25.5" x14ac:dyDescent="0.25">
      <c r="A33" s="158" t="s">
        <v>75</v>
      </c>
      <c r="B33" s="157" t="s">
        <v>74</v>
      </c>
      <c r="C33" s="156">
        <v>1764.21</v>
      </c>
      <c r="D33" s="155">
        <v>0</v>
      </c>
      <c r="E33" s="154">
        <v>0</v>
      </c>
      <c r="F33" s="7"/>
      <c r="G33" s="7"/>
      <c r="H33" s="140"/>
      <c r="I33" s="140"/>
      <c r="L33" s="139"/>
      <c r="M33" s="138"/>
      <c r="N33" s="138"/>
    </row>
    <row r="34" spans="1:14" s="137" customFormat="1" ht="26.25" thickBot="1" x14ac:dyDescent="0.3">
      <c r="A34" s="153" t="s">
        <v>73</v>
      </c>
      <c r="B34" s="152" t="s">
        <v>72</v>
      </c>
      <c r="C34" s="151">
        <v>1764.11</v>
      </c>
      <c r="D34" s="150">
        <v>0</v>
      </c>
      <c r="E34" s="149">
        <v>0</v>
      </c>
      <c r="F34" s="7"/>
      <c r="G34" s="7"/>
      <c r="H34" s="140"/>
      <c r="I34" s="140"/>
      <c r="L34" s="139"/>
      <c r="M34" s="138"/>
      <c r="N34" s="138"/>
    </row>
    <row r="35" spans="1:14" s="137" customFormat="1" ht="17.25" thickBot="1" x14ac:dyDescent="0.3">
      <c r="A35" s="148" t="s">
        <v>9</v>
      </c>
      <c r="B35" s="147"/>
      <c r="C35" s="146">
        <f>SUM(C32:C34)</f>
        <v>5072.72</v>
      </c>
      <c r="D35" s="145"/>
      <c r="E35" s="144">
        <v>0</v>
      </c>
      <c r="F35" s="140"/>
      <c r="G35" s="140"/>
      <c r="H35" s="140"/>
      <c r="I35" s="140"/>
      <c r="L35" s="139"/>
      <c r="M35" s="138"/>
      <c r="N35" s="138"/>
    </row>
    <row r="36" spans="1:14" s="137" customFormat="1" ht="12.75" x14ac:dyDescent="0.25">
      <c r="A36" s="143"/>
      <c r="B36" s="142"/>
      <c r="C36" s="142"/>
      <c r="D36" s="142"/>
      <c r="E36" s="141"/>
      <c r="F36" s="140"/>
      <c r="G36" s="140"/>
      <c r="H36" s="140"/>
      <c r="I36" s="140"/>
      <c r="L36" s="139"/>
      <c r="M36" s="138"/>
      <c r="N36" s="138"/>
    </row>
    <row r="37" spans="1:14" s="4" customFormat="1" ht="20.25" x14ac:dyDescent="0.25">
      <c r="A37" s="136" t="s">
        <v>71</v>
      </c>
      <c r="B37" s="136"/>
      <c r="C37" s="136"/>
      <c r="D37" s="136"/>
      <c r="E37" s="136"/>
      <c r="F37" s="136"/>
      <c r="G37" s="136"/>
      <c r="H37" s="7"/>
      <c r="I37" s="7"/>
      <c r="L37" s="6"/>
      <c r="M37" s="5"/>
      <c r="N37" s="5"/>
    </row>
    <row r="38" spans="1:14" s="4" customFormat="1" x14ac:dyDescent="0.25">
      <c r="A38" s="7"/>
      <c r="B38" s="7"/>
      <c r="C38" s="7"/>
      <c r="D38" s="7"/>
      <c r="E38" s="7"/>
      <c r="F38" s="7"/>
      <c r="G38" s="7"/>
      <c r="H38" s="7"/>
      <c r="I38" s="7"/>
      <c r="L38" s="6"/>
      <c r="M38" s="5"/>
      <c r="N38" s="5"/>
    </row>
    <row r="39" spans="1:14" s="4" customFormat="1" ht="39" customHeight="1" x14ac:dyDescent="0.3">
      <c r="A39" s="135" t="s">
        <v>70</v>
      </c>
      <c r="B39" s="135"/>
      <c r="C39" s="135"/>
      <c r="D39" s="135"/>
      <c r="E39" s="135"/>
      <c r="F39" s="7"/>
      <c r="G39" s="7"/>
      <c r="H39" s="7"/>
      <c r="I39" s="7"/>
      <c r="L39" s="6"/>
      <c r="M39" s="5"/>
      <c r="N39" s="5"/>
    </row>
    <row r="40" spans="1:14" s="4" customFormat="1" ht="17.25" thickBot="1" x14ac:dyDescent="0.3">
      <c r="A40" s="7"/>
      <c r="B40" s="7"/>
      <c r="C40" s="7"/>
      <c r="D40" s="7"/>
      <c r="E40" s="7"/>
      <c r="F40" s="7"/>
      <c r="G40" s="7"/>
      <c r="H40" s="7"/>
      <c r="I40" s="7"/>
      <c r="L40" s="6"/>
      <c r="M40" s="5"/>
      <c r="N40" s="5"/>
    </row>
    <row r="41" spans="1:14" s="4" customFormat="1" ht="17.25" thickBot="1" x14ac:dyDescent="0.3">
      <c r="A41" s="134" t="s">
        <v>69</v>
      </c>
      <c r="B41" s="134"/>
      <c r="C41" s="134"/>
      <c r="D41" s="134"/>
      <c r="E41" s="133">
        <f>B23+B26</f>
        <v>1212682.9899999998</v>
      </c>
      <c r="F41" s="7"/>
      <c r="G41" s="7"/>
      <c r="H41" s="9"/>
      <c r="I41" s="7"/>
      <c r="J41" s="132"/>
      <c r="L41" s="6"/>
      <c r="M41" s="5"/>
      <c r="N41" s="5"/>
    </row>
    <row r="42" spans="1:14" s="4" customFormat="1" ht="17.25" thickBot="1" x14ac:dyDescent="0.3">
      <c r="A42" s="131"/>
      <c r="B42" s="131"/>
      <c r="C42" s="131"/>
      <c r="D42" s="131"/>
      <c r="E42" s="131"/>
      <c r="F42" s="7"/>
      <c r="G42" s="7"/>
      <c r="H42" s="7"/>
      <c r="I42" s="7"/>
      <c r="L42" s="6"/>
      <c r="M42" s="5"/>
      <c r="N42" s="5"/>
    </row>
    <row r="43" spans="1:14" s="4" customFormat="1" ht="17.25" thickBot="1" x14ac:dyDescent="0.3">
      <c r="A43" s="130" t="s">
        <v>15</v>
      </c>
      <c r="B43" s="129"/>
      <c r="C43" s="128"/>
      <c r="D43" s="127" t="s">
        <v>68</v>
      </c>
      <c r="E43" s="126" t="s">
        <v>13</v>
      </c>
      <c r="F43" s="7"/>
      <c r="G43" s="7"/>
      <c r="H43" s="7"/>
      <c r="L43" s="6"/>
      <c r="M43" s="5"/>
      <c r="N43" s="5"/>
    </row>
    <row r="44" spans="1:14" s="4" customFormat="1" ht="17.25" thickBot="1" x14ac:dyDescent="0.3">
      <c r="A44" s="125" t="s">
        <v>67</v>
      </c>
      <c r="B44" s="124"/>
      <c r="C44" s="123"/>
      <c r="D44" s="122">
        <f>(E41-D65)*'[1]% для расчета 2021'!D18/100</f>
        <v>497565.23041732982</v>
      </c>
      <c r="E44" s="121"/>
      <c r="F44" s="7"/>
      <c r="G44" s="7"/>
      <c r="H44" s="7"/>
      <c r="L44" s="6"/>
      <c r="M44" s="5"/>
      <c r="N44" s="5"/>
    </row>
    <row r="45" spans="1:14" s="4" customFormat="1" ht="72" customHeight="1" x14ac:dyDescent="0.25">
      <c r="A45" s="120" t="s">
        <v>66</v>
      </c>
      <c r="B45" s="119"/>
      <c r="C45" s="118"/>
      <c r="D45" s="117" t="s">
        <v>52</v>
      </c>
      <c r="E45" s="116"/>
      <c r="F45" s="7"/>
      <c r="G45" s="7"/>
      <c r="H45" s="7"/>
      <c r="L45" s="6"/>
      <c r="M45" s="5"/>
      <c r="N45" s="5"/>
    </row>
    <row r="46" spans="1:14" s="4" customFormat="1" ht="51" customHeight="1" x14ac:dyDescent="0.25">
      <c r="A46" s="98" t="s">
        <v>65</v>
      </c>
      <c r="B46" s="97"/>
      <c r="C46" s="96"/>
      <c r="D46" s="107" t="s">
        <v>52</v>
      </c>
      <c r="E46" s="106"/>
      <c r="F46" s="7"/>
      <c r="G46" s="7"/>
      <c r="H46" s="7"/>
      <c r="L46" s="6"/>
      <c r="M46" s="5"/>
      <c r="N46" s="5"/>
    </row>
    <row r="47" spans="1:14" s="4" customFormat="1" ht="53.25" customHeight="1" x14ac:dyDescent="0.25">
      <c r="A47" s="98" t="s">
        <v>64</v>
      </c>
      <c r="B47" s="97"/>
      <c r="C47" s="96"/>
      <c r="D47" s="107" t="s">
        <v>52</v>
      </c>
      <c r="E47" s="106"/>
      <c r="F47" s="7"/>
      <c r="G47" s="7"/>
      <c r="H47" s="7"/>
      <c r="L47" s="6"/>
      <c r="M47" s="5"/>
      <c r="N47" s="5"/>
    </row>
    <row r="48" spans="1:14" s="4" customFormat="1" ht="24" customHeight="1" x14ac:dyDescent="0.25">
      <c r="A48" s="98" t="s">
        <v>63</v>
      </c>
      <c r="B48" s="97"/>
      <c r="C48" s="96"/>
      <c r="D48" s="89" t="s">
        <v>62</v>
      </c>
      <c r="E48" s="88"/>
      <c r="F48" s="7"/>
      <c r="G48" s="7"/>
      <c r="H48" s="7"/>
      <c r="L48" s="6"/>
      <c r="M48" s="5"/>
      <c r="N48" s="5"/>
    </row>
    <row r="49" spans="1:14" s="4" customFormat="1" ht="51" customHeight="1" x14ac:dyDescent="0.25">
      <c r="A49" s="98" t="s">
        <v>61</v>
      </c>
      <c r="B49" s="97"/>
      <c r="C49" s="96"/>
      <c r="D49" s="107" t="s">
        <v>60</v>
      </c>
      <c r="E49" s="106"/>
      <c r="F49" s="7"/>
      <c r="G49" s="7"/>
      <c r="H49" s="7"/>
      <c r="L49" s="6"/>
      <c r="M49" s="5"/>
      <c r="N49" s="5"/>
    </row>
    <row r="50" spans="1:14" s="4" customFormat="1" ht="54" customHeight="1" x14ac:dyDescent="0.25">
      <c r="A50" s="115" t="s">
        <v>59</v>
      </c>
      <c r="B50" s="114"/>
      <c r="C50" s="113"/>
      <c r="D50" s="107" t="s">
        <v>52</v>
      </c>
      <c r="E50" s="106"/>
      <c r="F50" s="7"/>
      <c r="G50" s="7"/>
      <c r="H50" s="7"/>
      <c r="L50" s="6"/>
      <c r="M50" s="5"/>
      <c r="N50" s="5"/>
    </row>
    <row r="51" spans="1:14" s="4" customFormat="1" ht="21.75" customHeight="1" x14ac:dyDescent="0.25">
      <c r="A51" s="98" t="s">
        <v>58</v>
      </c>
      <c r="B51" s="97"/>
      <c r="C51" s="96"/>
      <c r="D51" s="100" t="s">
        <v>57</v>
      </c>
      <c r="E51" s="99"/>
      <c r="F51" s="7"/>
      <c r="G51" s="7"/>
      <c r="H51" s="7"/>
      <c r="L51" s="6"/>
      <c r="M51" s="5"/>
      <c r="N51" s="5"/>
    </row>
    <row r="52" spans="1:14" s="4" customFormat="1" ht="49.5" customHeight="1" x14ac:dyDescent="0.25">
      <c r="A52" s="115" t="s">
        <v>56</v>
      </c>
      <c r="B52" s="114"/>
      <c r="C52" s="113"/>
      <c r="D52" s="107" t="s">
        <v>52</v>
      </c>
      <c r="E52" s="106"/>
      <c r="F52" s="7"/>
      <c r="G52" s="7"/>
      <c r="H52" s="7"/>
      <c r="L52" s="6"/>
      <c r="M52" s="5"/>
      <c r="N52" s="5"/>
    </row>
    <row r="53" spans="1:14" s="4" customFormat="1" ht="18" customHeight="1" x14ac:dyDescent="0.25">
      <c r="A53" s="95" t="s">
        <v>55</v>
      </c>
      <c r="B53" s="94"/>
      <c r="C53" s="93"/>
      <c r="D53" s="112" t="s">
        <v>54</v>
      </c>
      <c r="E53" s="111"/>
      <c r="F53" s="7"/>
      <c r="G53" s="7"/>
      <c r="H53" s="7"/>
      <c r="L53" s="6"/>
      <c r="M53" s="5"/>
      <c r="N53" s="5"/>
    </row>
    <row r="54" spans="1:14" s="4" customFormat="1" x14ac:dyDescent="0.25">
      <c r="A54" s="110" t="s">
        <v>53</v>
      </c>
      <c r="B54" s="109"/>
      <c r="C54" s="108"/>
      <c r="D54" s="107" t="s">
        <v>52</v>
      </c>
      <c r="E54" s="106"/>
      <c r="F54" s="7"/>
      <c r="G54" s="7"/>
      <c r="H54" s="7"/>
      <c r="L54" s="6"/>
      <c r="M54" s="5"/>
      <c r="N54" s="5"/>
    </row>
    <row r="55" spans="1:14" s="4" customFormat="1" ht="17.25" thickBot="1" x14ac:dyDescent="0.3">
      <c r="A55" s="92" t="s">
        <v>51</v>
      </c>
      <c r="B55" s="91"/>
      <c r="C55" s="90"/>
      <c r="D55" s="79" t="s">
        <v>50</v>
      </c>
      <c r="E55" s="78"/>
      <c r="F55" s="7"/>
      <c r="G55" s="7"/>
      <c r="H55" s="7"/>
      <c r="L55" s="6"/>
      <c r="M55" s="5"/>
      <c r="N55" s="5"/>
    </row>
    <row r="56" spans="1:14" s="4" customFormat="1" ht="17.25" thickBot="1" x14ac:dyDescent="0.3">
      <c r="A56" s="105" t="s">
        <v>49</v>
      </c>
      <c r="B56" s="104"/>
      <c r="C56" s="103"/>
      <c r="D56" s="84">
        <f>(E41-D65)*'[1]% для расчета 2021'!D19/100</f>
        <v>429818.43468442373</v>
      </c>
      <c r="E56" s="83"/>
      <c r="F56" s="7"/>
      <c r="G56" s="7"/>
      <c r="H56" s="7"/>
      <c r="L56" s="6"/>
      <c r="M56" s="5"/>
      <c r="N56" s="5"/>
    </row>
    <row r="57" spans="1:14" s="4" customFormat="1" ht="16.5" customHeight="1" x14ac:dyDescent="0.25">
      <c r="A57" s="72" t="s">
        <v>48</v>
      </c>
      <c r="B57" s="71"/>
      <c r="C57" s="70"/>
      <c r="D57" s="102" t="s">
        <v>47</v>
      </c>
      <c r="E57" s="101"/>
      <c r="F57" s="7"/>
      <c r="G57" s="7"/>
      <c r="H57" s="7"/>
      <c r="L57" s="6"/>
      <c r="M57" s="5"/>
      <c r="N57" s="5"/>
    </row>
    <row r="58" spans="1:14" s="4" customFormat="1" ht="47.45" customHeight="1" x14ac:dyDescent="0.25">
      <c r="A58" s="98"/>
      <c r="B58" s="97"/>
      <c r="C58" s="96"/>
      <c r="D58" s="100"/>
      <c r="E58" s="99"/>
      <c r="F58" s="7"/>
      <c r="G58" s="7"/>
      <c r="H58" s="7"/>
      <c r="L58" s="6"/>
      <c r="M58" s="5"/>
      <c r="N58" s="5"/>
    </row>
    <row r="59" spans="1:14" s="4" customFormat="1" ht="36.75" customHeight="1" x14ac:dyDescent="0.25">
      <c r="A59" s="98" t="s">
        <v>46</v>
      </c>
      <c r="B59" s="97"/>
      <c r="C59" s="96"/>
      <c r="D59" s="89" t="s">
        <v>42</v>
      </c>
      <c r="E59" s="88"/>
      <c r="F59" s="7"/>
      <c r="G59" s="7"/>
      <c r="H59" s="7"/>
      <c r="L59" s="6"/>
      <c r="M59" s="5"/>
      <c r="N59" s="5"/>
    </row>
    <row r="60" spans="1:14" s="4" customFormat="1" ht="13.9" customHeight="1" x14ac:dyDescent="0.25">
      <c r="A60" s="95" t="s">
        <v>45</v>
      </c>
      <c r="B60" s="94"/>
      <c r="C60" s="93"/>
      <c r="D60" s="89" t="s">
        <v>42</v>
      </c>
      <c r="E60" s="88"/>
      <c r="F60" s="7"/>
      <c r="G60" s="7"/>
      <c r="H60" s="7"/>
      <c r="L60" s="6"/>
      <c r="M60" s="5"/>
      <c r="N60" s="5"/>
    </row>
    <row r="61" spans="1:14" s="4" customFormat="1" ht="16.5" customHeight="1" x14ac:dyDescent="0.25">
      <c r="A61" s="95" t="s">
        <v>44</v>
      </c>
      <c r="B61" s="94"/>
      <c r="C61" s="93"/>
      <c r="D61" s="89" t="s">
        <v>42</v>
      </c>
      <c r="E61" s="88"/>
      <c r="F61" s="7"/>
      <c r="G61" s="7"/>
      <c r="H61" s="7"/>
      <c r="L61" s="6"/>
      <c r="M61" s="5"/>
      <c r="N61" s="5"/>
    </row>
    <row r="62" spans="1:14" s="4" customFormat="1" ht="16.5" customHeight="1" thickBot="1" x14ac:dyDescent="0.3">
      <c r="A62" s="92" t="s">
        <v>43</v>
      </c>
      <c r="B62" s="91"/>
      <c r="C62" s="90"/>
      <c r="D62" s="89" t="s">
        <v>42</v>
      </c>
      <c r="E62" s="88"/>
      <c r="F62" s="7"/>
      <c r="G62" s="7"/>
      <c r="H62" s="7"/>
      <c r="L62" s="6"/>
      <c r="M62" s="5"/>
      <c r="N62" s="5"/>
    </row>
    <row r="63" spans="1:14" s="4" customFormat="1" ht="22.5" customHeight="1" thickBot="1" x14ac:dyDescent="0.3">
      <c r="A63" s="87" t="s">
        <v>41</v>
      </c>
      <c r="B63" s="86"/>
      <c r="C63" s="85"/>
      <c r="D63" s="84">
        <f>(E41-D65)*'[1]% для расчета 2021'!D17/100</f>
        <v>48390.154898246386</v>
      </c>
      <c r="E63" s="83"/>
      <c r="F63" s="7"/>
      <c r="G63" s="7"/>
      <c r="H63" s="7"/>
      <c r="L63" s="6"/>
      <c r="M63" s="5"/>
      <c r="N63" s="5"/>
    </row>
    <row r="64" spans="1:14" s="4" customFormat="1" ht="53.25" customHeight="1" thickBot="1" x14ac:dyDescent="0.3">
      <c r="A64" s="82" t="s">
        <v>40</v>
      </c>
      <c r="B64" s="81"/>
      <c r="C64" s="80"/>
      <c r="D64" s="79" t="s">
        <v>39</v>
      </c>
      <c r="E64" s="78"/>
      <c r="F64" s="7"/>
      <c r="G64" s="7"/>
      <c r="H64" s="7"/>
      <c r="L64" s="6"/>
      <c r="M64" s="5"/>
      <c r="N64" s="5"/>
    </row>
    <row r="65" spans="1:16" ht="17.25" thickBot="1" x14ac:dyDescent="0.35">
      <c r="A65" s="77" t="s">
        <v>38</v>
      </c>
      <c r="B65" s="76"/>
      <c r="C65" s="75"/>
      <c r="D65" s="74">
        <f>D66+D67</f>
        <v>236909.16999999998</v>
      </c>
      <c r="E65" s="73"/>
    </row>
    <row r="66" spans="1:16" s="4" customFormat="1" ht="39.75" customHeight="1" x14ac:dyDescent="0.25">
      <c r="A66" s="72" t="s">
        <v>37</v>
      </c>
      <c r="B66" s="71"/>
      <c r="C66" s="70"/>
      <c r="D66" s="69">
        <f>(C23+C25+C24+C26)*1.8%</f>
        <v>29555.649360000003</v>
      </c>
      <c r="E66" s="68" t="s">
        <v>36</v>
      </c>
      <c r="F66" s="7"/>
      <c r="G66" s="7"/>
      <c r="H66" s="7"/>
      <c r="L66" s="6"/>
      <c r="M66" s="5"/>
      <c r="N66" s="5"/>
    </row>
    <row r="67" spans="1:16" s="4" customFormat="1" ht="83.25" customHeight="1" thickBot="1" x14ac:dyDescent="0.3">
      <c r="A67" s="67" t="s">
        <v>35</v>
      </c>
      <c r="B67" s="66"/>
      <c r="C67" s="65"/>
      <c r="D67" s="64">
        <f>B26-D66</f>
        <v>207353.52063999997</v>
      </c>
      <c r="E67" s="63" t="s">
        <v>34</v>
      </c>
      <c r="F67" s="7"/>
      <c r="G67" s="7"/>
      <c r="H67" s="7"/>
      <c r="L67" s="6"/>
      <c r="M67" s="5"/>
      <c r="N67" s="5"/>
    </row>
    <row r="68" spans="1:16" s="4" customFormat="1" x14ac:dyDescent="0.25">
      <c r="A68" s="62" t="s">
        <v>33</v>
      </c>
      <c r="B68" s="62"/>
      <c r="C68" s="62"/>
      <c r="D68" s="62"/>
      <c r="E68" s="62"/>
      <c r="F68" s="62"/>
      <c r="G68" s="7"/>
      <c r="H68" s="7"/>
      <c r="I68" s="7"/>
      <c r="L68" s="6"/>
      <c r="M68" s="5"/>
      <c r="N68" s="5"/>
    </row>
    <row r="69" spans="1:16" s="4" customFormat="1" ht="17.25" thickBot="1" x14ac:dyDescent="0.3">
      <c r="A69" s="7"/>
      <c r="B69" s="7"/>
      <c r="C69" s="7"/>
      <c r="D69" s="7"/>
      <c r="E69" s="7"/>
      <c r="F69" s="7"/>
      <c r="G69" s="7"/>
      <c r="H69" s="7"/>
      <c r="I69" s="7"/>
      <c r="L69" s="6"/>
      <c r="M69" s="5"/>
      <c r="N69" s="5"/>
    </row>
    <row r="70" spans="1:16" s="4" customFormat="1" ht="33.75" thickBot="1" x14ac:dyDescent="0.35">
      <c r="A70" s="61" t="s">
        <v>15</v>
      </c>
      <c r="B70" s="59"/>
      <c r="C70" s="60" t="s">
        <v>14</v>
      </c>
      <c r="D70" s="60" t="s">
        <v>7</v>
      </c>
      <c r="E70" s="59" t="s">
        <v>13</v>
      </c>
      <c r="F70" s="58"/>
      <c r="G70" s="7"/>
      <c r="H70" s="7"/>
      <c r="I70" s="7"/>
      <c r="L70" s="6"/>
      <c r="M70" s="5"/>
      <c r="N70" s="5"/>
    </row>
    <row r="71" spans="1:16" s="4" customFormat="1" ht="37.9" customHeight="1" x14ac:dyDescent="0.25">
      <c r="A71" s="57" t="s">
        <v>32</v>
      </c>
      <c r="B71" s="54"/>
      <c r="C71" s="56" t="s">
        <v>30</v>
      </c>
      <c r="D71" s="55">
        <v>155615.82</v>
      </c>
      <c r="E71" s="54" t="s">
        <v>29</v>
      </c>
      <c r="F71" s="53"/>
      <c r="G71" s="7"/>
      <c r="H71" s="7"/>
      <c r="I71" s="7"/>
      <c r="L71" s="6"/>
      <c r="M71" s="5"/>
      <c r="N71" s="5"/>
    </row>
    <row r="72" spans="1:16" s="4" customFormat="1" ht="37.9" customHeight="1" x14ac:dyDescent="0.25">
      <c r="A72" s="51" t="s">
        <v>31</v>
      </c>
      <c r="B72" s="48"/>
      <c r="C72" s="50" t="s">
        <v>30</v>
      </c>
      <c r="D72" s="49">
        <v>160721.57</v>
      </c>
      <c r="E72" s="48" t="s">
        <v>29</v>
      </c>
      <c r="F72" s="47"/>
      <c r="G72" s="7"/>
      <c r="H72" s="7"/>
      <c r="I72" s="7"/>
      <c r="L72" s="6"/>
      <c r="M72" s="5"/>
      <c r="N72" s="5"/>
    </row>
    <row r="73" spans="1:16" s="4" customFormat="1" ht="37.9" customHeight="1" x14ac:dyDescent="0.25">
      <c r="A73" s="51" t="s">
        <v>28</v>
      </c>
      <c r="B73" s="48"/>
      <c r="C73" s="50" t="s">
        <v>26</v>
      </c>
      <c r="D73" s="49">
        <v>1213.2</v>
      </c>
      <c r="E73" s="48" t="s">
        <v>20</v>
      </c>
      <c r="F73" s="47"/>
      <c r="G73" s="7"/>
      <c r="H73" s="7"/>
      <c r="I73" s="7"/>
      <c r="L73" s="6"/>
      <c r="M73" s="5"/>
      <c r="N73" s="5"/>
    </row>
    <row r="74" spans="1:16" s="4" customFormat="1" ht="37.9" customHeight="1" x14ac:dyDescent="0.25">
      <c r="A74" s="51" t="s">
        <v>27</v>
      </c>
      <c r="B74" s="48"/>
      <c r="C74" s="50" t="s">
        <v>26</v>
      </c>
      <c r="D74" s="49">
        <v>8044.23</v>
      </c>
      <c r="E74" s="48" t="s">
        <v>25</v>
      </c>
      <c r="F74" s="47"/>
      <c r="G74" s="52"/>
      <c r="H74" s="7"/>
      <c r="I74" s="7"/>
      <c r="L74" s="6"/>
      <c r="M74" s="5"/>
      <c r="N74" s="5"/>
    </row>
    <row r="75" spans="1:16" s="4" customFormat="1" ht="37.9" customHeight="1" x14ac:dyDescent="0.25">
      <c r="A75" s="51" t="s">
        <v>24</v>
      </c>
      <c r="B75" s="48"/>
      <c r="C75" s="50" t="s">
        <v>23</v>
      </c>
      <c r="D75" s="49">
        <v>59287.199999999997</v>
      </c>
      <c r="E75" s="48" t="s">
        <v>20</v>
      </c>
      <c r="F75" s="47"/>
      <c r="G75" s="7"/>
      <c r="H75" s="7"/>
      <c r="I75" s="7"/>
      <c r="L75" s="6"/>
      <c r="M75" s="5"/>
      <c r="N75" s="5"/>
    </row>
    <row r="76" spans="1:16" s="4" customFormat="1" ht="34.5" customHeight="1" x14ac:dyDescent="0.25">
      <c r="A76" s="51" t="s">
        <v>22</v>
      </c>
      <c r="B76" s="48"/>
      <c r="C76" s="50" t="s">
        <v>21</v>
      </c>
      <c r="D76" s="49">
        <v>29396.400000000001</v>
      </c>
      <c r="E76" s="48" t="s">
        <v>20</v>
      </c>
      <c r="F76" s="47"/>
      <c r="G76" s="7"/>
      <c r="H76" s="7"/>
      <c r="I76" s="7"/>
      <c r="L76" s="6"/>
      <c r="M76" s="5"/>
      <c r="N76" s="5"/>
    </row>
    <row r="77" spans="1:16" s="4" customFormat="1" ht="34.5" customHeight="1" thickBot="1" x14ac:dyDescent="0.3">
      <c r="A77" s="46" t="s">
        <v>19</v>
      </c>
      <c r="B77" s="45"/>
      <c r="C77" s="44" t="s">
        <v>18</v>
      </c>
      <c r="D77" s="43">
        <v>36389.72</v>
      </c>
      <c r="E77" s="42" t="s">
        <v>17</v>
      </c>
      <c r="F77" s="41"/>
      <c r="G77" s="7"/>
      <c r="H77" s="7"/>
      <c r="I77" s="7"/>
      <c r="L77" s="6"/>
      <c r="M77" s="5"/>
      <c r="N77" s="5"/>
    </row>
    <row r="78" spans="1:16" s="13" customFormat="1" ht="17.25" thickBot="1" x14ac:dyDescent="0.3">
      <c r="A78" s="40" t="s">
        <v>9</v>
      </c>
      <c r="B78" s="39"/>
      <c r="C78" s="38"/>
      <c r="D78" s="37">
        <f>SUM(D71:D77)</f>
        <v>450668.14</v>
      </c>
      <c r="E78" s="36"/>
      <c r="F78" s="35"/>
      <c r="G78" s="18"/>
      <c r="H78" s="18"/>
      <c r="I78" s="17"/>
      <c r="J78" s="14"/>
      <c r="K78" s="14"/>
      <c r="L78" s="16"/>
      <c r="M78" s="15"/>
      <c r="N78" s="15"/>
      <c r="O78" s="14"/>
      <c r="P78" s="14"/>
    </row>
    <row r="79" spans="1:16" s="4" customFormat="1" x14ac:dyDescent="0.25">
      <c r="A79" s="7"/>
      <c r="B79" s="7"/>
      <c r="C79" s="7"/>
      <c r="D79" s="7"/>
      <c r="E79" s="7"/>
      <c r="F79" s="7"/>
      <c r="G79" s="7"/>
      <c r="H79" s="7"/>
      <c r="I79" s="7"/>
      <c r="L79" s="6"/>
      <c r="M79" s="5"/>
      <c r="N79" s="5"/>
    </row>
    <row r="80" spans="1:16" s="4" customFormat="1" hidden="1" x14ac:dyDescent="0.25">
      <c r="A80" s="11" t="s">
        <v>16</v>
      </c>
      <c r="B80" s="11"/>
      <c r="C80" s="11"/>
      <c r="D80" s="11"/>
      <c r="E80" s="11"/>
      <c r="F80" s="11"/>
      <c r="G80" s="7"/>
      <c r="H80" s="7"/>
      <c r="I80" s="7"/>
      <c r="L80" s="6"/>
      <c r="M80" s="5"/>
      <c r="N80" s="5"/>
    </row>
    <row r="81" spans="1:16" s="4" customFormat="1" hidden="1" x14ac:dyDescent="0.25">
      <c r="A81" s="7"/>
      <c r="B81" s="7"/>
      <c r="C81" s="7"/>
      <c r="D81" s="7"/>
      <c r="E81" s="7"/>
      <c r="F81" s="7"/>
      <c r="G81" s="7"/>
      <c r="H81" s="7"/>
      <c r="I81" s="7"/>
      <c r="L81" s="6"/>
      <c r="M81" s="5"/>
      <c r="N81" s="5"/>
    </row>
    <row r="82" spans="1:16" s="4" customFormat="1" ht="33" hidden="1" x14ac:dyDescent="0.25">
      <c r="A82" s="34" t="s">
        <v>15</v>
      </c>
      <c r="B82" s="32"/>
      <c r="C82" s="33" t="s">
        <v>14</v>
      </c>
      <c r="D82" s="33" t="s">
        <v>7</v>
      </c>
      <c r="E82" s="32" t="s">
        <v>13</v>
      </c>
      <c r="F82" s="31"/>
      <c r="G82" s="7"/>
      <c r="H82" s="7"/>
      <c r="I82" s="7"/>
      <c r="L82" s="6"/>
      <c r="M82" s="5"/>
      <c r="N82" s="5"/>
    </row>
    <row r="83" spans="1:16" s="4" customFormat="1" hidden="1" x14ac:dyDescent="0.25">
      <c r="A83" s="30" t="s">
        <v>12</v>
      </c>
      <c r="B83" s="29"/>
      <c r="C83" s="28" t="s">
        <v>11</v>
      </c>
      <c r="D83" s="27">
        <v>0</v>
      </c>
      <c r="E83" s="26" t="s">
        <v>10</v>
      </c>
      <c r="F83" s="25"/>
      <c r="G83" s="7"/>
      <c r="H83" s="7"/>
      <c r="I83" s="7"/>
      <c r="L83" s="6"/>
      <c r="M83" s="5"/>
      <c r="N83" s="5"/>
    </row>
    <row r="84" spans="1:16" s="13" customFormat="1" ht="17.25" hidden="1" thickBot="1" x14ac:dyDescent="0.3">
      <c r="A84" s="24" t="s">
        <v>9</v>
      </c>
      <c r="B84" s="23"/>
      <c r="C84" s="22"/>
      <c r="D84" s="21">
        <v>0</v>
      </c>
      <c r="E84" s="20"/>
      <c r="F84" s="19"/>
      <c r="G84" s="18"/>
      <c r="H84" s="18"/>
      <c r="I84" s="17"/>
      <c r="J84" s="14"/>
      <c r="K84" s="14"/>
      <c r="L84" s="16"/>
      <c r="M84" s="15"/>
      <c r="N84" s="15"/>
      <c r="O84" s="14"/>
      <c r="P84" s="14"/>
    </row>
    <row r="85" spans="1:16" s="4" customFormat="1" hidden="1" x14ac:dyDescent="0.25">
      <c r="A85" s="7"/>
      <c r="B85" s="7"/>
      <c r="C85" s="7"/>
      <c r="D85" s="7"/>
      <c r="E85" s="7"/>
      <c r="F85" s="7"/>
      <c r="G85" s="7"/>
      <c r="H85" s="7"/>
      <c r="I85" s="7"/>
      <c r="L85" s="6"/>
      <c r="M85" s="5"/>
      <c r="N85" s="5"/>
    </row>
    <row r="86" spans="1:16" s="4" customFormat="1" hidden="1" x14ac:dyDescent="0.25">
      <c r="A86" s="7"/>
      <c r="B86" s="7"/>
      <c r="C86" s="7"/>
      <c r="D86" s="12"/>
      <c r="E86" s="7"/>
      <c r="F86" s="7"/>
      <c r="G86" s="7"/>
      <c r="H86" s="7"/>
      <c r="I86" s="7"/>
      <c r="L86" s="6"/>
      <c r="M86" s="5"/>
      <c r="N86" s="5"/>
    </row>
    <row r="87" spans="1:16" s="4" customFormat="1" x14ac:dyDescent="0.25">
      <c r="A87" s="11" t="s">
        <v>8</v>
      </c>
      <c r="B87" s="11"/>
      <c r="C87" s="11"/>
      <c r="D87" s="11"/>
      <c r="E87" s="11"/>
      <c r="F87" s="11"/>
      <c r="G87" s="7"/>
      <c r="H87" s="7"/>
      <c r="I87" s="7"/>
      <c r="L87" s="6"/>
      <c r="M87" s="5"/>
      <c r="N87" s="5"/>
    </row>
    <row r="88" spans="1:16" s="4" customFormat="1" x14ac:dyDescent="0.25">
      <c r="A88" s="7"/>
      <c r="B88" s="7"/>
      <c r="C88" s="7"/>
      <c r="D88" s="7"/>
      <c r="E88" s="7" t="s">
        <v>7</v>
      </c>
      <c r="F88" s="7"/>
      <c r="G88" s="7"/>
      <c r="H88" s="7"/>
      <c r="I88" s="7"/>
      <c r="L88" s="6"/>
      <c r="M88" s="5"/>
      <c r="N88" s="5"/>
    </row>
    <row r="89" spans="1:16" s="4" customFormat="1" x14ac:dyDescent="0.25">
      <c r="A89" s="8" t="s">
        <v>6</v>
      </c>
      <c r="B89" s="8"/>
      <c r="C89" s="7"/>
      <c r="D89" s="7"/>
      <c r="E89" s="7"/>
      <c r="F89" s="7"/>
      <c r="G89" s="7"/>
      <c r="H89" s="7"/>
      <c r="I89" s="7"/>
      <c r="L89" s="6"/>
      <c r="M89" s="5"/>
      <c r="N89" s="5"/>
    </row>
    <row r="90" spans="1:16" s="4" customFormat="1" x14ac:dyDescent="0.25">
      <c r="A90" s="8" t="s">
        <v>5</v>
      </c>
      <c r="B90" s="8"/>
      <c r="C90" s="7"/>
      <c r="D90" s="7"/>
      <c r="E90" s="9">
        <f>D67</f>
        <v>207353.52063999997</v>
      </c>
      <c r="F90" s="7"/>
      <c r="G90" s="7"/>
      <c r="H90" s="7"/>
      <c r="I90" s="7"/>
      <c r="L90" s="6"/>
      <c r="M90" s="5"/>
      <c r="N90" s="5"/>
    </row>
    <row r="91" spans="1:16" s="4" customFormat="1" x14ac:dyDescent="0.25">
      <c r="A91" s="10" t="s">
        <v>4</v>
      </c>
      <c r="B91" s="10"/>
      <c r="C91" s="7"/>
      <c r="D91" s="7"/>
      <c r="E91" s="9">
        <f>C35*0.1</f>
        <v>507.27200000000005</v>
      </c>
      <c r="F91" s="7"/>
      <c r="G91" s="7"/>
      <c r="H91" s="7"/>
      <c r="I91" s="7"/>
      <c r="L91" s="6"/>
      <c r="M91" s="5"/>
      <c r="N91" s="5"/>
    </row>
    <row r="92" spans="1:16" s="4" customFormat="1" x14ac:dyDescent="0.25">
      <c r="A92" s="7"/>
      <c r="B92" s="7"/>
      <c r="C92" s="7"/>
      <c r="D92" s="7"/>
      <c r="E92" s="7"/>
      <c r="F92" s="7"/>
      <c r="G92" s="7"/>
      <c r="H92" s="7"/>
      <c r="I92" s="7"/>
      <c r="L92" s="6"/>
      <c r="M92" s="5"/>
      <c r="N92" s="5"/>
    </row>
    <row r="93" spans="1:16" s="4" customFormat="1" x14ac:dyDescent="0.25">
      <c r="A93" s="7"/>
      <c r="B93" s="7"/>
      <c r="C93" s="7"/>
      <c r="D93" s="7"/>
      <c r="E93" s="7"/>
      <c r="F93" s="7"/>
      <c r="G93" s="7"/>
      <c r="H93" s="7"/>
      <c r="I93" s="7"/>
      <c r="L93" s="6"/>
      <c r="M93" s="5"/>
      <c r="N93" s="5"/>
    </row>
    <row r="94" spans="1:16" s="4" customFormat="1" x14ac:dyDescent="0.25">
      <c r="A94" s="7"/>
      <c r="B94" s="7"/>
      <c r="C94" s="7"/>
      <c r="D94" s="7"/>
      <c r="E94" s="7"/>
      <c r="F94" s="7"/>
      <c r="G94" s="7"/>
      <c r="H94" s="7"/>
      <c r="I94" s="7"/>
      <c r="L94" s="6"/>
      <c r="M94" s="5"/>
      <c r="N94" s="5"/>
    </row>
    <row r="95" spans="1:16" s="4" customFormat="1" x14ac:dyDescent="0.25">
      <c r="A95" s="8" t="s">
        <v>3</v>
      </c>
      <c r="B95" s="8"/>
      <c r="C95" s="8"/>
      <c r="E95" s="7"/>
      <c r="F95" s="7" t="s">
        <v>2</v>
      </c>
      <c r="G95" s="7"/>
      <c r="H95" s="7"/>
      <c r="I95" s="7"/>
      <c r="L95" s="6"/>
      <c r="M95" s="5"/>
      <c r="N95" s="5"/>
    </row>
    <row r="96" spans="1:16" s="4" customFormat="1" x14ac:dyDescent="0.25">
      <c r="A96" s="7"/>
      <c r="B96" s="7"/>
      <c r="C96" s="7"/>
      <c r="D96" s="7"/>
      <c r="E96" s="7"/>
      <c r="F96" s="7"/>
      <c r="G96" s="7"/>
      <c r="H96" s="7"/>
      <c r="I96" s="7"/>
      <c r="L96" s="6"/>
      <c r="M96" s="5"/>
      <c r="N96" s="5"/>
    </row>
    <row r="97" spans="1:14" s="4" customFormat="1" x14ac:dyDescent="0.25">
      <c r="A97" s="7"/>
      <c r="B97" s="7"/>
      <c r="C97" s="7"/>
      <c r="D97" s="7"/>
      <c r="E97" s="7"/>
      <c r="F97" s="7"/>
      <c r="G97" s="7"/>
      <c r="H97" s="7"/>
      <c r="I97" s="7"/>
      <c r="L97" s="6"/>
      <c r="M97" s="5"/>
      <c r="N97" s="5"/>
    </row>
    <row r="98" spans="1:14" s="4" customFormat="1" x14ac:dyDescent="0.25">
      <c r="A98" s="7"/>
      <c r="B98" s="7"/>
      <c r="C98" s="7"/>
      <c r="D98" s="7"/>
      <c r="E98" s="7"/>
      <c r="F98" s="7"/>
      <c r="G98" s="7"/>
      <c r="H98" s="7"/>
      <c r="I98" s="7"/>
      <c r="L98" s="6"/>
      <c r="M98" s="5"/>
      <c r="N98" s="5"/>
    </row>
    <row r="99" spans="1:14" s="4" customFormat="1" x14ac:dyDescent="0.25">
      <c r="A99" s="7" t="s">
        <v>1</v>
      </c>
      <c r="B99" s="7"/>
      <c r="C99" s="7"/>
      <c r="D99" s="7"/>
      <c r="E99" s="7"/>
      <c r="F99" s="7"/>
      <c r="G99" s="7"/>
      <c r="H99" s="7"/>
      <c r="I99" s="7"/>
      <c r="L99" s="6"/>
      <c r="M99" s="5"/>
      <c r="N99" s="5"/>
    </row>
    <row r="100" spans="1:14" s="4" customFormat="1" x14ac:dyDescent="0.25">
      <c r="A100" s="7"/>
      <c r="B100" s="7"/>
      <c r="C100" s="7"/>
      <c r="D100" s="7"/>
      <c r="E100" s="7"/>
      <c r="F100" s="7"/>
      <c r="G100" s="7"/>
      <c r="H100" s="7"/>
      <c r="I100" s="7"/>
      <c r="L100" s="6"/>
      <c r="M100" s="5"/>
      <c r="N100" s="5"/>
    </row>
    <row r="101" spans="1:14" s="4" customFormat="1" x14ac:dyDescent="0.25">
      <c r="A101" s="7"/>
      <c r="B101" s="7"/>
      <c r="C101" s="7"/>
      <c r="D101" s="7"/>
      <c r="E101" s="7"/>
      <c r="F101" s="7"/>
      <c r="G101" s="7"/>
      <c r="H101" s="7"/>
      <c r="I101" s="7"/>
      <c r="L101" s="6"/>
      <c r="M101" s="5"/>
      <c r="N101" s="5"/>
    </row>
    <row r="102" spans="1:14" s="4" customFormat="1" x14ac:dyDescent="0.25">
      <c r="A102" s="7" t="s">
        <v>0</v>
      </c>
      <c r="B102" s="7"/>
      <c r="C102" s="7"/>
      <c r="D102" s="7"/>
      <c r="E102" s="7"/>
      <c r="F102" s="7"/>
      <c r="G102" s="7"/>
      <c r="H102" s="7"/>
      <c r="I102" s="7"/>
      <c r="L102" s="6"/>
      <c r="M102" s="5"/>
      <c r="N102" s="5"/>
    </row>
    <row r="103" spans="1:14" s="4" customFormat="1" x14ac:dyDescent="0.25">
      <c r="A103" s="7"/>
      <c r="B103" s="7"/>
      <c r="C103" s="7"/>
      <c r="D103" s="7"/>
      <c r="E103" s="7"/>
      <c r="F103" s="7"/>
      <c r="G103" s="7"/>
      <c r="H103" s="7"/>
      <c r="I103" s="7"/>
      <c r="L103" s="6"/>
      <c r="M103" s="5"/>
      <c r="N103" s="5"/>
    </row>
    <row r="104" spans="1:14" s="4" customFormat="1" x14ac:dyDescent="0.25">
      <c r="A104" s="7"/>
      <c r="B104" s="7"/>
      <c r="C104" s="7"/>
      <c r="D104" s="7"/>
      <c r="E104" s="7"/>
      <c r="F104" s="7"/>
      <c r="G104" s="7"/>
      <c r="H104" s="7"/>
      <c r="I104" s="7"/>
      <c r="L104" s="6"/>
      <c r="M104" s="5"/>
      <c r="N104" s="5"/>
    </row>
    <row r="105" spans="1:14" s="4" customFormat="1" x14ac:dyDescent="0.25">
      <c r="A105" s="7"/>
      <c r="B105" s="7"/>
      <c r="C105" s="7"/>
      <c r="D105" s="7"/>
      <c r="E105" s="7"/>
      <c r="F105" s="7"/>
      <c r="G105" s="7"/>
      <c r="H105" s="7"/>
      <c r="I105" s="7"/>
      <c r="L105" s="6"/>
      <c r="M105" s="5"/>
      <c r="N105" s="5"/>
    </row>
    <row r="106" spans="1:14" s="4" customFormat="1" x14ac:dyDescent="0.25">
      <c r="A106" s="7"/>
      <c r="B106" s="7"/>
      <c r="C106" s="7"/>
      <c r="D106" s="7"/>
      <c r="E106" s="7"/>
      <c r="F106" s="7"/>
      <c r="G106" s="7"/>
      <c r="H106" s="7"/>
      <c r="I106" s="7"/>
      <c r="L106" s="6"/>
      <c r="M106" s="5"/>
      <c r="N106" s="5"/>
    </row>
    <row r="107" spans="1:14" s="4" customFormat="1" x14ac:dyDescent="0.25">
      <c r="A107" s="7"/>
      <c r="B107" s="7"/>
      <c r="C107" s="7"/>
      <c r="D107" s="7"/>
      <c r="E107" s="7"/>
      <c r="F107" s="7"/>
      <c r="G107" s="7"/>
      <c r="H107" s="7"/>
      <c r="I107" s="7"/>
      <c r="L107" s="6"/>
      <c r="M107" s="5"/>
      <c r="N107" s="5"/>
    </row>
    <row r="108" spans="1:14" s="4" customFormat="1" x14ac:dyDescent="0.25">
      <c r="A108" s="7"/>
      <c r="B108" s="7"/>
      <c r="C108" s="7"/>
      <c r="D108" s="7"/>
      <c r="E108" s="7"/>
      <c r="F108" s="7"/>
      <c r="G108" s="7"/>
      <c r="H108" s="7"/>
      <c r="I108" s="7"/>
      <c r="L108" s="6"/>
      <c r="M108" s="5"/>
      <c r="N108" s="5"/>
    </row>
    <row r="109" spans="1:14" s="4" customFormat="1" x14ac:dyDescent="0.25">
      <c r="A109" s="7"/>
      <c r="B109" s="7"/>
      <c r="C109" s="7"/>
      <c r="D109" s="7"/>
      <c r="E109" s="7"/>
      <c r="F109" s="7"/>
      <c r="G109" s="7"/>
      <c r="H109" s="7"/>
      <c r="I109" s="7"/>
      <c r="L109" s="6"/>
      <c r="M109" s="5"/>
      <c r="N109" s="5"/>
    </row>
    <row r="110" spans="1:14" s="4" customFormat="1" x14ac:dyDescent="0.25">
      <c r="A110" s="7"/>
      <c r="B110" s="7"/>
      <c r="C110" s="7"/>
      <c r="D110" s="7"/>
      <c r="E110" s="7"/>
      <c r="F110" s="7"/>
      <c r="G110" s="7"/>
      <c r="H110" s="7"/>
      <c r="I110" s="7"/>
      <c r="L110" s="6"/>
      <c r="M110" s="5"/>
      <c r="N110" s="5"/>
    </row>
    <row r="111" spans="1:14" s="4" customFormat="1" x14ac:dyDescent="0.25">
      <c r="A111" s="7"/>
      <c r="B111" s="7"/>
      <c r="C111" s="7"/>
      <c r="D111" s="7"/>
      <c r="E111" s="7"/>
      <c r="F111" s="7"/>
      <c r="G111" s="7"/>
      <c r="H111" s="7"/>
      <c r="I111" s="7"/>
      <c r="L111" s="6"/>
      <c r="M111" s="5"/>
      <c r="N111" s="5"/>
    </row>
    <row r="112" spans="1:14" s="4" customFormat="1" x14ac:dyDescent="0.25">
      <c r="A112" s="7"/>
      <c r="B112" s="7"/>
      <c r="C112" s="7"/>
      <c r="D112" s="7"/>
      <c r="E112" s="7"/>
      <c r="F112" s="7"/>
      <c r="G112" s="7"/>
      <c r="H112" s="7"/>
      <c r="I112" s="7"/>
      <c r="L112" s="6"/>
      <c r="M112" s="5"/>
      <c r="N112" s="5"/>
    </row>
    <row r="113" spans="1:14" s="4" customFormat="1" x14ac:dyDescent="0.25">
      <c r="A113" s="7"/>
      <c r="B113" s="7"/>
      <c r="C113" s="7"/>
      <c r="D113" s="7"/>
      <c r="E113" s="7"/>
      <c r="F113" s="7"/>
      <c r="G113" s="7"/>
      <c r="H113" s="7"/>
      <c r="I113" s="7"/>
      <c r="L113" s="6"/>
      <c r="M113" s="5"/>
      <c r="N113" s="5"/>
    </row>
    <row r="114" spans="1:14" s="4" customFormat="1" x14ac:dyDescent="0.25">
      <c r="A114" s="7"/>
      <c r="B114" s="7"/>
      <c r="C114" s="7"/>
      <c r="D114" s="7"/>
      <c r="E114" s="7"/>
      <c r="F114" s="7"/>
      <c r="G114" s="7"/>
      <c r="H114" s="7"/>
      <c r="I114" s="7"/>
      <c r="L114" s="6"/>
      <c r="M114" s="5"/>
      <c r="N114" s="5"/>
    </row>
    <row r="115" spans="1:14" s="4" customFormat="1" x14ac:dyDescent="0.25">
      <c r="A115" s="7"/>
      <c r="B115" s="7"/>
      <c r="C115" s="7"/>
      <c r="D115" s="7"/>
      <c r="E115" s="7"/>
      <c r="F115" s="7"/>
      <c r="G115" s="7"/>
      <c r="H115" s="7"/>
      <c r="I115" s="7"/>
      <c r="L115" s="6"/>
      <c r="M115" s="5"/>
      <c r="N115" s="5"/>
    </row>
    <row r="116" spans="1:14" s="4" customFormat="1" x14ac:dyDescent="0.25">
      <c r="A116" s="7"/>
      <c r="B116" s="7"/>
      <c r="C116" s="7"/>
      <c r="D116" s="7"/>
      <c r="E116" s="7"/>
      <c r="F116" s="7"/>
      <c r="G116" s="7"/>
      <c r="H116" s="7"/>
      <c r="I116" s="7"/>
      <c r="L116" s="6"/>
      <c r="M116" s="5"/>
      <c r="N116" s="5"/>
    </row>
    <row r="117" spans="1:14" s="4" customFormat="1" x14ac:dyDescent="0.25">
      <c r="A117" s="7"/>
      <c r="B117" s="7"/>
      <c r="C117" s="7"/>
      <c r="D117" s="7"/>
      <c r="E117" s="7"/>
      <c r="F117" s="7"/>
      <c r="G117" s="7"/>
      <c r="H117" s="7"/>
      <c r="I117" s="7"/>
      <c r="L117" s="6"/>
      <c r="M117" s="5"/>
      <c r="N117" s="5"/>
    </row>
    <row r="118" spans="1:14" s="4" customFormat="1" x14ac:dyDescent="0.25">
      <c r="A118" s="7"/>
      <c r="B118" s="7"/>
      <c r="C118" s="7"/>
      <c r="D118" s="7"/>
      <c r="E118" s="7"/>
      <c r="F118" s="7"/>
      <c r="G118" s="7"/>
      <c r="H118" s="7"/>
      <c r="I118" s="7"/>
      <c r="L118" s="6"/>
      <c r="M118" s="5"/>
      <c r="N118" s="5"/>
    </row>
    <row r="119" spans="1:14" s="4" customFormat="1" x14ac:dyDescent="0.25">
      <c r="A119" s="7"/>
      <c r="B119" s="7"/>
      <c r="C119" s="7"/>
      <c r="D119" s="7"/>
      <c r="E119" s="7"/>
      <c r="F119" s="7"/>
      <c r="G119" s="7"/>
      <c r="H119" s="7"/>
      <c r="I119" s="7"/>
      <c r="L119" s="6"/>
      <c r="M119" s="5"/>
      <c r="N119" s="5"/>
    </row>
    <row r="120" spans="1:14" s="4" customFormat="1" x14ac:dyDescent="0.25">
      <c r="A120" s="7"/>
      <c r="B120" s="7"/>
      <c r="C120" s="7"/>
      <c r="D120" s="7"/>
      <c r="E120" s="7"/>
      <c r="F120" s="7"/>
      <c r="G120" s="7"/>
      <c r="H120" s="7"/>
      <c r="I120" s="7"/>
      <c r="L120" s="6"/>
      <c r="M120" s="5"/>
      <c r="N120" s="5"/>
    </row>
    <row r="121" spans="1:14" s="4" customFormat="1" x14ac:dyDescent="0.25">
      <c r="A121" s="7"/>
      <c r="B121" s="7"/>
      <c r="C121" s="7"/>
      <c r="D121" s="7"/>
      <c r="E121" s="7"/>
      <c r="F121" s="7"/>
      <c r="G121" s="7"/>
      <c r="H121" s="7"/>
      <c r="I121" s="7"/>
      <c r="L121" s="6"/>
      <c r="M121" s="5"/>
      <c r="N121" s="5"/>
    </row>
    <row r="122" spans="1:14" s="4" customFormat="1" x14ac:dyDescent="0.25">
      <c r="A122" s="7"/>
      <c r="B122" s="7"/>
      <c r="C122" s="7"/>
      <c r="D122" s="7"/>
      <c r="E122" s="7"/>
      <c r="F122" s="7"/>
      <c r="G122" s="7"/>
      <c r="H122" s="7"/>
      <c r="I122" s="7"/>
      <c r="L122" s="6"/>
      <c r="M122" s="5"/>
      <c r="N122" s="5"/>
    </row>
    <row r="123" spans="1:14" s="4" customFormat="1" x14ac:dyDescent="0.25">
      <c r="A123" s="7"/>
      <c r="B123" s="7"/>
      <c r="C123" s="7"/>
      <c r="D123" s="7"/>
      <c r="E123" s="7"/>
      <c r="F123" s="7"/>
      <c r="G123" s="7"/>
      <c r="H123" s="7"/>
      <c r="I123" s="7"/>
      <c r="L123" s="6"/>
      <c r="M123" s="5"/>
      <c r="N123" s="5"/>
    </row>
    <row r="124" spans="1:14" s="4" customFormat="1" x14ac:dyDescent="0.25">
      <c r="A124" s="7"/>
      <c r="B124" s="7"/>
      <c r="C124" s="7"/>
      <c r="D124" s="7"/>
      <c r="E124" s="7"/>
      <c r="F124" s="7"/>
      <c r="G124" s="7"/>
      <c r="H124" s="7"/>
      <c r="I124" s="7"/>
      <c r="L124" s="6"/>
      <c r="M124" s="5"/>
      <c r="N124" s="5"/>
    </row>
    <row r="125" spans="1:14" s="4" customFormat="1" x14ac:dyDescent="0.25">
      <c r="A125" s="7"/>
      <c r="B125" s="7"/>
      <c r="C125" s="7"/>
      <c r="D125" s="7"/>
      <c r="E125" s="7"/>
      <c r="F125" s="7"/>
      <c r="G125" s="7"/>
      <c r="H125" s="7"/>
      <c r="I125" s="7"/>
      <c r="L125" s="6"/>
      <c r="M125" s="5"/>
      <c r="N125" s="5"/>
    </row>
    <row r="126" spans="1:14" s="4" customFormat="1" x14ac:dyDescent="0.25">
      <c r="A126" s="7"/>
      <c r="B126" s="7"/>
      <c r="C126" s="7"/>
      <c r="D126" s="7"/>
      <c r="E126" s="7"/>
      <c r="F126" s="7"/>
      <c r="G126" s="7"/>
      <c r="H126" s="7"/>
      <c r="I126" s="7"/>
      <c r="L126" s="6"/>
      <c r="M126" s="5"/>
      <c r="N126" s="5"/>
    </row>
    <row r="127" spans="1:14" s="4" customFormat="1" x14ac:dyDescent="0.25">
      <c r="A127" s="7"/>
      <c r="B127" s="7"/>
      <c r="C127" s="7"/>
      <c r="D127" s="7"/>
      <c r="E127" s="7"/>
      <c r="F127" s="7"/>
      <c r="G127" s="7"/>
      <c r="H127" s="7"/>
      <c r="I127" s="7"/>
      <c r="L127" s="6"/>
      <c r="M127" s="5"/>
      <c r="N127" s="5"/>
    </row>
    <row r="128" spans="1:14" s="4" customFormat="1" x14ac:dyDescent="0.25">
      <c r="A128" s="7"/>
      <c r="B128" s="7"/>
      <c r="C128" s="7"/>
      <c r="D128" s="7"/>
      <c r="E128" s="7"/>
      <c r="F128" s="7"/>
      <c r="G128" s="7"/>
      <c r="H128" s="7"/>
      <c r="I128" s="7"/>
      <c r="L128" s="6"/>
      <c r="M128" s="5"/>
      <c r="N128" s="5"/>
    </row>
    <row r="129" spans="1:14" s="4" customFormat="1" x14ac:dyDescent="0.25">
      <c r="A129" s="7"/>
      <c r="B129" s="7"/>
      <c r="C129" s="7"/>
      <c r="D129" s="7"/>
      <c r="E129" s="7"/>
      <c r="F129" s="7"/>
      <c r="G129" s="7"/>
      <c r="H129" s="7"/>
      <c r="I129" s="7"/>
      <c r="L129" s="6"/>
      <c r="M129" s="5"/>
      <c r="N129" s="5"/>
    </row>
    <row r="130" spans="1:14" s="4" customFormat="1" x14ac:dyDescent="0.25">
      <c r="A130" s="7"/>
      <c r="B130" s="7"/>
      <c r="C130" s="7"/>
      <c r="D130" s="7"/>
      <c r="E130" s="7"/>
      <c r="F130" s="7"/>
      <c r="G130" s="7"/>
      <c r="H130" s="7"/>
      <c r="I130" s="7"/>
      <c r="L130" s="6"/>
      <c r="M130" s="5"/>
      <c r="N130" s="5"/>
    </row>
    <row r="131" spans="1:14" s="4" customFormat="1" x14ac:dyDescent="0.25">
      <c r="A131" s="7"/>
      <c r="B131" s="7"/>
      <c r="C131" s="7"/>
      <c r="D131" s="7"/>
      <c r="E131" s="7"/>
      <c r="F131" s="7"/>
      <c r="G131" s="7"/>
      <c r="H131" s="7"/>
      <c r="I131" s="7"/>
      <c r="L131" s="6"/>
      <c r="M131" s="5"/>
      <c r="N131" s="5"/>
    </row>
    <row r="132" spans="1:14" s="4" customFormat="1" x14ac:dyDescent="0.25">
      <c r="A132" s="7"/>
      <c r="B132" s="7"/>
      <c r="C132" s="7"/>
      <c r="D132" s="7"/>
      <c r="E132" s="7"/>
      <c r="F132" s="7"/>
      <c r="G132" s="7"/>
      <c r="H132" s="7"/>
      <c r="I132" s="7"/>
      <c r="L132" s="6"/>
      <c r="M132" s="5"/>
      <c r="N132" s="5"/>
    </row>
    <row r="133" spans="1:14" s="4" customFormat="1" x14ac:dyDescent="0.25">
      <c r="A133" s="7"/>
      <c r="B133" s="7"/>
      <c r="C133" s="7"/>
      <c r="D133" s="7"/>
      <c r="E133" s="7"/>
      <c r="F133" s="7"/>
      <c r="G133" s="7"/>
      <c r="H133" s="7"/>
      <c r="I133" s="7"/>
      <c r="L133" s="6"/>
      <c r="M133" s="5"/>
      <c r="N133" s="5"/>
    </row>
    <row r="134" spans="1:14" s="4" customFormat="1" x14ac:dyDescent="0.25">
      <c r="A134" s="7"/>
      <c r="B134" s="7"/>
      <c r="C134" s="7"/>
      <c r="D134" s="7"/>
      <c r="E134" s="7"/>
      <c r="F134" s="7"/>
      <c r="G134" s="7"/>
      <c r="H134" s="7"/>
      <c r="I134" s="7"/>
      <c r="L134" s="6"/>
      <c r="M134" s="5"/>
      <c r="N134" s="5"/>
    </row>
    <row r="135" spans="1:14" s="4" customFormat="1" x14ac:dyDescent="0.25">
      <c r="A135" s="7"/>
      <c r="B135" s="7"/>
      <c r="C135" s="7"/>
      <c r="D135" s="7"/>
      <c r="E135" s="7"/>
      <c r="F135" s="7"/>
      <c r="G135" s="7"/>
      <c r="H135" s="7"/>
      <c r="I135" s="7"/>
      <c r="L135" s="6"/>
      <c r="M135" s="5"/>
      <c r="N135" s="5"/>
    </row>
    <row r="136" spans="1:14" s="4" customFormat="1" x14ac:dyDescent="0.25">
      <c r="A136" s="7"/>
      <c r="B136" s="7"/>
      <c r="C136" s="7"/>
      <c r="D136" s="7"/>
      <c r="E136" s="7"/>
      <c r="F136" s="7"/>
      <c r="G136" s="7"/>
      <c r="H136" s="7"/>
      <c r="I136" s="7"/>
      <c r="L136" s="6"/>
      <c r="M136" s="5"/>
      <c r="N136" s="5"/>
    </row>
    <row r="137" spans="1:14" s="4" customFormat="1" x14ac:dyDescent="0.25">
      <c r="A137" s="7"/>
      <c r="B137" s="7"/>
      <c r="C137" s="7"/>
      <c r="D137" s="7"/>
      <c r="E137" s="7"/>
      <c r="F137" s="7"/>
      <c r="G137" s="7"/>
      <c r="H137" s="7"/>
      <c r="I137" s="7"/>
      <c r="L137" s="6"/>
      <c r="M137" s="5"/>
      <c r="N137" s="5"/>
    </row>
    <row r="138" spans="1:14" s="4" customFormat="1" x14ac:dyDescent="0.25">
      <c r="A138" s="7"/>
      <c r="B138" s="7"/>
      <c r="C138" s="7"/>
      <c r="D138" s="7"/>
      <c r="E138" s="7"/>
      <c r="F138" s="7"/>
      <c r="G138" s="7"/>
      <c r="H138" s="7"/>
      <c r="I138" s="7"/>
      <c r="L138" s="6"/>
      <c r="M138" s="5"/>
      <c r="N138" s="5"/>
    </row>
    <row r="139" spans="1:14" s="4" customFormat="1" x14ac:dyDescent="0.25">
      <c r="A139" s="7"/>
      <c r="B139" s="7"/>
      <c r="C139" s="7"/>
      <c r="D139" s="7"/>
      <c r="E139" s="7"/>
      <c r="F139" s="7"/>
      <c r="G139" s="7"/>
      <c r="H139" s="7"/>
      <c r="I139" s="7"/>
      <c r="L139" s="6"/>
      <c r="M139" s="5"/>
      <c r="N139" s="5"/>
    </row>
    <row r="140" spans="1:14" s="4" customFormat="1" x14ac:dyDescent="0.25">
      <c r="A140" s="7"/>
      <c r="B140" s="7"/>
      <c r="C140" s="7"/>
      <c r="D140" s="7"/>
      <c r="E140" s="7"/>
      <c r="F140" s="7"/>
      <c r="G140" s="7"/>
      <c r="H140" s="7"/>
      <c r="I140" s="7"/>
      <c r="L140" s="6"/>
      <c r="M140" s="5"/>
      <c r="N140" s="5"/>
    </row>
    <row r="141" spans="1:14" s="4" customFormat="1" x14ac:dyDescent="0.25">
      <c r="A141" s="7"/>
      <c r="B141" s="7"/>
      <c r="C141" s="7"/>
      <c r="D141" s="7"/>
      <c r="E141" s="7"/>
      <c r="F141" s="7"/>
      <c r="G141" s="7"/>
      <c r="H141" s="7"/>
      <c r="I141" s="7"/>
      <c r="L141" s="6"/>
      <c r="M141" s="5"/>
      <c r="N141" s="5"/>
    </row>
    <row r="142" spans="1:14" s="4" customFormat="1" x14ac:dyDescent="0.25">
      <c r="A142" s="7"/>
      <c r="B142" s="7"/>
      <c r="C142" s="7"/>
      <c r="D142" s="7"/>
      <c r="E142" s="7"/>
      <c r="F142" s="7"/>
      <c r="G142" s="7"/>
      <c r="H142" s="7"/>
      <c r="I142" s="7"/>
      <c r="L142" s="6"/>
      <c r="M142" s="5"/>
      <c r="N142" s="5"/>
    </row>
    <row r="143" spans="1:14" s="4" customFormat="1" x14ac:dyDescent="0.25">
      <c r="A143" s="7"/>
      <c r="B143" s="7"/>
      <c r="C143" s="7"/>
      <c r="D143" s="7"/>
      <c r="E143" s="7"/>
      <c r="F143" s="7"/>
      <c r="G143" s="7"/>
      <c r="H143" s="7"/>
      <c r="I143" s="7"/>
      <c r="L143" s="6"/>
      <c r="M143" s="5"/>
      <c r="N143" s="5"/>
    </row>
    <row r="144" spans="1:14" s="4" customFormat="1" x14ac:dyDescent="0.25">
      <c r="A144" s="7"/>
      <c r="B144" s="7"/>
      <c r="C144" s="7"/>
      <c r="D144" s="7"/>
      <c r="E144" s="7"/>
      <c r="F144" s="7"/>
      <c r="G144" s="7"/>
      <c r="H144" s="7"/>
      <c r="I144" s="7"/>
      <c r="L144" s="6"/>
      <c r="M144" s="5"/>
      <c r="N144" s="5"/>
    </row>
    <row r="145" spans="1:14" s="4" customFormat="1" x14ac:dyDescent="0.25">
      <c r="A145" s="7"/>
      <c r="B145" s="7"/>
      <c r="C145" s="7"/>
      <c r="D145" s="7"/>
      <c r="E145" s="7"/>
      <c r="F145" s="7"/>
      <c r="G145" s="7"/>
      <c r="H145" s="7"/>
      <c r="I145" s="7"/>
      <c r="L145" s="6"/>
      <c r="M145" s="5"/>
      <c r="N145" s="5"/>
    </row>
    <row r="146" spans="1:14" s="4" customFormat="1" x14ac:dyDescent="0.25">
      <c r="A146" s="7"/>
      <c r="B146" s="7"/>
      <c r="C146" s="7"/>
      <c r="D146" s="7"/>
      <c r="E146" s="7"/>
      <c r="F146" s="7"/>
      <c r="G146" s="7"/>
      <c r="H146" s="7"/>
      <c r="I146" s="7"/>
      <c r="L146" s="6"/>
      <c r="M146" s="5"/>
      <c r="N146" s="5"/>
    </row>
    <row r="147" spans="1:14" s="4" customFormat="1" x14ac:dyDescent="0.25">
      <c r="A147" s="7"/>
      <c r="B147" s="7"/>
      <c r="C147" s="7"/>
      <c r="D147" s="7"/>
      <c r="E147" s="7"/>
      <c r="F147" s="7"/>
      <c r="G147" s="7"/>
      <c r="H147" s="7"/>
      <c r="I147" s="7"/>
      <c r="L147" s="6"/>
      <c r="M147" s="5"/>
      <c r="N147" s="5"/>
    </row>
    <row r="148" spans="1:14" s="4" customFormat="1" x14ac:dyDescent="0.25">
      <c r="A148" s="7"/>
      <c r="B148" s="7"/>
      <c r="C148" s="7"/>
      <c r="D148" s="7"/>
      <c r="E148" s="7"/>
      <c r="F148" s="7"/>
      <c r="G148" s="7"/>
      <c r="H148" s="7"/>
      <c r="I148" s="7"/>
      <c r="L148" s="6"/>
      <c r="M148" s="5"/>
      <c r="N148" s="5"/>
    </row>
    <row r="149" spans="1:14" s="4" customFormat="1" x14ac:dyDescent="0.25">
      <c r="A149" s="7"/>
      <c r="B149" s="7"/>
      <c r="C149" s="7"/>
      <c r="D149" s="7"/>
      <c r="E149" s="7"/>
      <c r="F149" s="7"/>
      <c r="G149" s="7"/>
      <c r="H149" s="7"/>
      <c r="I149" s="7"/>
      <c r="L149" s="6"/>
      <c r="M149" s="5"/>
      <c r="N149" s="5"/>
    </row>
    <row r="150" spans="1:14" s="4" customFormat="1" x14ac:dyDescent="0.25">
      <c r="A150" s="7"/>
      <c r="B150" s="7"/>
      <c r="C150" s="7"/>
      <c r="D150" s="7"/>
      <c r="E150" s="7"/>
      <c r="F150" s="7"/>
      <c r="G150" s="7"/>
      <c r="H150" s="7"/>
      <c r="I150" s="7"/>
      <c r="L150" s="6"/>
      <c r="M150" s="5"/>
      <c r="N150" s="5"/>
    </row>
    <row r="151" spans="1:14" s="4" customFormat="1" x14ac:dyDescent="0.25">
      <c r="A151" s="7"/>
      <c r="B151" s="7"/>
      <c r="C151" s="7"/>
      <c r="D151" s="7"/>
      <c r="E151" s="7"/>
      <c r="F151" s="7"/>
      <c r="G151" s="7"/>
      <c r="H151" s="7"/>
      <c r="I151" s="7"/>
      <c r="L151" s="6"/>
      <c r="M151" s="5"/>
      <c r="N151" s="5"/>
    </row>
    <row r="152" spans="1:14" s="4" customFormat="1" x14ac:dyDescent="0.25">
      <c r="A152" s="7"/>
      <c r="B152" s="7"/>
      <c r="C152" s="7"/>
      <c r="D152" s="7"/>
      <c r="E152" s="7"/>
      <c r="F152" s="7"/>
      <c r="G152" s="7"/>
      <c r="H152" s="7"/>
      <c r="I152" s="7"/>
      <c r="L152" s="6"/>
      <c r="M152" s="5"/>
      <c r="N152" s="5"/>
    </row>
    <row r="153" spans="1:14" s="4" customFormat="1" x14ac:dyDescent="0.25">
      <c r="A153" s="7"/>
      <c r="B153" s="7"/>
      <c r="C153" s="7"/>
      <c r="D153" s="7"/>
      <c r="E153" s="7"/>
      <c r="F153" s="7"/>
      <c r="G153" s="7"/>
      <c r="H153" s="7"/>
      <c r="I153" s="7"/>
      <c r="L153" s="6"/>
      <c r="M153" s="5"/>
      <c r="N153" s="5"/>
    </row>
    <row r="154" spans="1:14" s="4" customFormat="1" x14ac:dyDescent="0.25">
      <c r="A154" s="7"/>
      <c r="B154" s="7"/>
      <c r="C154" s="7"/>
      <c r="D154" s="7"/>
      <c r="E154" s="7"/>
      <c r="F154" s="7"/>
      <c r="G154" s="7"/>
      <c r="H154" s="7"/>
      <c r="I154" s="7"/>
      <c r="L154" s="6"/>
      <c r="M154" s="5"/>
      <c r="N154" s="5"/>
    </row>
    <row r="155" spans="1:14" s="4" customFormat="1" x14ac:dyDescent="0.25">
      <c r="A155" s="7"/>
      <c r="B155" s="7"/>
      <c r="C155" s="7"/>
      <c r="D155" s="7"/>
      <c r="E155" s="7"/>
      <c r="F155" s="7"/>
      <c r="G155" s="7"/>
      <c r="H155" s="7"/>
      <c r="I155" s="7"/>
      <c r="L155" s="6"/>
      <c r="M155" s="5"/>
      <c r="N155" s="5"/>
    </row>
    <row r="156" spans="1:14" s="4" customFormat="1" x14ac:dyDescent="0.25">
      <c r="A156" s="7"/>
      <c r="B156" s="7"/>
      <c r="C156" s="7"/>
      <c r="D156" s="7"/>
      <c r="E156" s="7"/>
      <c r="F156" s="7"/>
      <c r="G156" s="7"/>
      <c r="H156" s="7"/>
      <c r="I156" s="7"/>
      <c r="L156" s="6"/>
      <c r="M156" s="5"/>
      <c r="N156" s="5"/>
    </row>
    <row r="157" spans="1:14" s="4" customFormat="1" x14ac:dyDescent="0.25">
      <c r="A157" s="7"/>
      <c r="B157" s="7"/>
      <c r="C157" s="7"/>
      <c r="D157" s="7"/>
      <c r="E157" s="7"/>
      <c r="F157" s="7"/>
      <c r="G157" s="7"/>
      <c r="H157" s="7"/>
      <c r="I157" s="7"/>
      <c r="L157" s="6"/>
      <c r="M157" s="5"/>
      <c r="N157" s="5"/>
    </row>
    <row r="158" spans="1:14" s="4" customFormat="1" x14ac:dyDescent="0.25">
      <c r="A158" s="7"/>
      <c r="B158" s="7"/>
      <c r="C158" s="7"/>
      <c r="D158" s="7"/>
      <c r="E158" s="7"/>
      <c r="F158" s="7"/>
      <c r="G158" s="7"/>
      <c r="H158" s="7"/>
      <c r="I158" s="7"/>
      <c r="L158" s="6"/>
      <c r="M158" s="5"/>
      <c r="N158" s="5"/>
    </row>
    <row r="159" spans="1:14" s="4" customFormat="1" x14ac:dyDescent="0.25">
      <c r="A159" s="7"/>
      <c r="B159" s="7"/>
      <c r="C159" s="7"/>
      <c r="D159" s="7"/>
      <c r="E159" s="7"/>
      <c r="F159" s="7"/>
      <c r="G159" s="7"/>
      <c r="H159" s="7"/>
      <c r="I159" s="7"/>
      <c r="L159" s="6"/>
      <c r="M159" s="5"/>
      <c r="N159" s="5"/>
    </row>
    <row r="160" spans="1:14" s="4" customFormat="1" x14ac:dyDescent="0.25">
      <c r="A160" s="7"/>
      <c r="B160" s="7"/>
      <c r="C160" s="7"/>
      <c r="D160" s="7"/>
      <c r="E160" s="7"/>
      <c r="F160" s="7"/>
      <c r="G160" s="7"/>
      <c r="H160" s="7"/>
      <c r="I160" s="7"/>
      <c r="L160" s="6"/>
      <c r="M160" s="5"/>
      <c r="N160" s="5"/>
    </row>
    <row r="161" spans="1:14" s="4" customFormat="1" x14ac:dyDescent="0.25">
      <c r="A161" s="7"/>
      <c r="B161" s="7"/>
      <c r="C161" s="7"/>
      <c r="D161" s="7"/>
      <c r="E161" s="7"/>
      <c r="F161" s="7"/>
      <c r="G161" s="7"/>
      <c r="H161" s="7"/>
      <c r="I161" s="7"/>
      <c r="L161" s="6"/>
      <c r="M161" s="5"/>
      <c r="N161" s="5"/>
    </row>
    <row r="162" spans="1:14" s="4" customFormat="1" x14ac:dyDescent="0.25">
      <c r="A162" s="7"/>
      <c r="B162" s="7"/>
      <c r="C162" s="7"/>
      <c r="D162" s="7"/>
      <c r="E162" s="7"/>
      <c r="F162" s="7"/>
      <c r="G162" s="7"/>
      <c r="H162" s="7"/>
      <c r="I162" s="7"/>
      <c r="L162" s="6"/>
      <c r="M162" s="5"/>
      <c r="N162" s="5"/>
    </row>
    <row r="163" spans="1:14" s="4" customFormat="1" x14ac:dyDescent="0.25">
      <c r="A163" s="7"/>
      <c r="B163" s="7"/>
      <c r="C163" s="7"/>
      <c r="D163" s="7"/>
      <c r="E163" s="7"/>
      <c r="F163" s="7"/>
      <c r="G163" s="7"/>
      <c r="H163" s="7"/>
      <c r="I163" s="7"/>
      <c r="L163" s="6"/>
      <c r="M163" s="5"/>
      <c r="N163" s="5"/>
    </row>
    <row r="164" spans="1:14" s="4" customFormat="1" x14ac:dyDescent="0.25">
      <c r="A164" s="7"/>
      <c r="B164" s="7"/>
      <c r="C164" s="7"/>
      <c r="D164" s="7"/>
      <c r="E164" s="7"/>
      <c r="F164" s="7"/>
      <c r="G164" s="7"/>
      <c r="H164" s="7"/>
      <c r="I164" s="7"/>
      <c r="L164" s="6"/>
      <c r="M164" s="5"/>
      <c r="N164" s="5"/>
    </row>
    <row r="165" spans="1:14" s="4" customFormat="1" x14ac:dyDescent="0.25">
      <c r="A165" s="7"/>
      <c r="B165" s="7"/>
      <c r="C165" s="7"/>
      <c r="D165" s="7"/>
      <c r="E165" s="7"/>
      <c r="F165" s="7"/>
      <c r="G165" s="7"/>
      <c r="H165" s="7"/>
      <c r="I165" s="7"/>
      <c r="L165" s="6"/>
      <c r="M165" s="5"/>
      <c r="N165" s="5"/>
    </row>
    <row r="166" spans="1:14" s="4" customFormat="1" x14ac:dyDescent="0.25">
      <c r="A166" s="7"/>
      <c r="B166" s="7"/>
      <c r="C166" s="7"/>
      <c r="D166" s="7"/>
      <c r="E166" s="7"/>
      <c r="F166" s="7"/>
      <c r="G166" s="7"/>
      <c r="H166" s="7"/>
      <c r="I166" s="7"/>
      <c r="L166" s="6"/>
      <c r="M166" s="5"/>
      <c r="N166" s="5"/>
    </row>
    <row r="167" spans="1:14" s="4" customFormat="1" x14ac:dyDescent="0.25">
      <c r="A167" s="7"/>
      <c r="B167" s="7"/>
      <c r="C167" s="7"/>
      <c r="D167" s="7"/>
      <c r="E167" s="7"/>
      <c r="F167" s="7"/>
      <c r="G167" s="7"/>
      <c r="H167" s="7"/>
      <c r="I167" s="7"/>
      <c r="L167" s="6"/>
      <c r="M167" s="5"/>
      <c r="N167" s="5"/>
    </row>
    <row r="168" spans="1:14" s="4" customFormat="1" x14ac:dyDescent="0.25">
      <c r="A168" s="7"/>
      <c r="B168" s="7"/>
      <c r="C168" s="7"/>
      <c r="D168" s="7"/>
      <c r="E168" s="7"/>
      <c r="F168" s="7"/>
      <c r="G168" s="7"/>
      <c r="H168" s="7"/>
      <c r="I168" s="7"/>
      <c r="L168" s="6"/>
      <c r="M168" s="5"/>
      <c r="N168" s="5"/>
    </row>
    <row r="169" spans="1:14" s="4" customFormat="1" x14ac:dyDescent="0.25">
      <c r="L169" s="6"/>
      <c r="M169" s="5"/>
      <c r="N169" s="5"/>
    </row>
    <row r="170" spans="1:14" s="4" customFormat="1" x14ac:dyDescent="0.25">
      <c r="L170" s="6"/>
      <c r="M170" s="5"/>
      <c r="N170" s="5"/>
    </row>
    <row r="171" spans="1:14" s="4" customFormat="1" x14ac:dyDescent="0.25">
      <c r="L171" s="6"/>
      <c r="M171" s="5"/>
      <c r="N171" s="5"/>
    </row>
    <row r="172" spans="1:14" s="4" customFormat="1" x14ac:dyDescent="0.25">
      <c r="L172" s="6"/>
      <c r="M172" s="5"/>
      <c r="N172" s="5"/>
    </row>
    <row r="173" spans="1:14" s="4" customFormat="1" x14ac:dyDescent="0.25">
      <c r="L173" s="6"/>
      <c r="M173" s="5"/>
      <c r="N173" s="5"/>
    </row>
    <row r="174" spans="1:14" s="4" customFormat="1" x14ac:dyDescent="0.25">
      <c r="L174" s="6"/>
      <c r="M174" s="5"/>
      <c r="N174" s="5"/>
    </row>
    <row r="175" spans="1:14" s="4" customFormat="1" x14ac:dyDescent="0.25">
      <c r="L175" s="6"/>
      <c r="M175" s="5"/>
      <c r="N175" s="5"/>
    </row>
    <row r="176" spans="1:14" s="4" customFormat="1" x14ac:dyDescent="0.25">
      <c r="L176" s="6"/>
      <c r="M176" s="5"/>
      <c r="N176" s="5"/>
    </row>
    <row r="177" spans="12:14" s="4" customFormat="1" x14ac:dyDescent="0.25">
      <c r="L177" s="6"/>
      <c r="M177" s="5"/>
      <c r="N177" s="5"/>
    </row>
    <row r="178" spans="12:14" s="4" customFormat="1" x14ac:dyDescent="0.25">
      <c r="L178" s="6"/>
      <c r="M178" s="5"/>
      <c r="N178" s="5"/>
    </row>
    <row r="179" spans="12:14" s="4" customFormat="1" x14ac:dyDescent="0.25">
      <c r="L179" s="6"/>
      <c r="M179" s="5"/>
      <c r="N179" s="5"/>
    </row>
    <row r="180" spans="12:14" s="4" customFormat="1" x14ac:dyDescent="0.25">
      <c r="L180" s="6"/>
      <c r="M180" s="5"/>
      <c r="N180" s="5"/>
    </row>
    <row r="181" spans="12:14" s="4" customFormat="1" x14ac:dyDescent="0.25">
      <c r="L181" s="6"/>
      <c r="M181" s="5"/>
      <c r="N181" s="5"/>
    </row>
    <row r="182" spans="12:14" s="4" customFormat="1" x14ac:dyDescent="0.25">
      <c r="L182" s="6"/>
      <c r="M182" s="5"/>
      <c r="N182" s="5"/>
    </row>
    <row r="183" spans="12:14" s="4" customFormat="1" x14ac:dyDescent="0.25">
      <c r="L183" s="6"/>
      <c r="M183" s="5"/>
      <c r="N183" s="5"/>
    </row>
    <row r="184" spans="12:14" s="4" customFormat="1" x14ac:dyDescent="0.25">
      <c r="L184" s="6"/>
      <c r="M184" s="5"/>
      <c r="N184" s="5"/>
    </row>
    <row r="185" spans="12:14" s="4" customFormat="1" x14ac:dyDescent="0.25">
      <c r="L185" s="6"/>
      <c r="M185" s="5"/>
      <c r="N185" s="5"/>
    </row>
    <row r="186" spans="12:14" s="4" customFormat="1" x14ac:dyDescent="0.25">
      <c r="L186" s="6"/>
      <c r="M186" s="5"/>
      <c r="N186" s="5"/>
    </row>
    <row r="187" spans="12:14" s="4" customFormat="1" x14ac:dyDescent="0.25">
      <c r="L187" s="6"/>
      <c r="M187" s="5"/>
      <c r="N187" s="5"/>
    </row>
    <row r="188" spans="12:14" s="4" customFormat="1" x14ac:dyDescent="0.25">
      <c r="L188" s="6"/>
      <c r="M188" s="5"/>
      <c r="N188" s="5"/>
    </row>
    <row r="189" spans="12:14" s="4" customFormat="1" x14ac:dyDescent="0.25">
      <c r="L189" s="6"/>
      <c r="M189" s="5"/>
      <c r="N189" s="5"/>
    </row>
    <row r="190" spans="12:14" s="4" customFormat="1" x14ac:dyDescent="0.25">
      <c r="L190" s="6"/>
      <c r="M190" s="5"/>
      <c r="N190" s="5"/>
    </row>
    <row r="191" spans="12:14" s="4" customFormat="1" x14ac:dyDescent="0.25">
      <c r="L191" s="6"/>
      <c r="M191" s="5"/>
      <c r="N191" s="5"/>
    </row>
    <row r="192" spans="12:14" s="4" customFormat="1" x14ac:dyDescent="0.25">
      <c r="L192" s="6"/>
      <c r="M192" s="5"/>
      <c r="N192" s="5"/>
    </row>
    <row r="193" spans="12:14" s="4" customFormat="1" x14ac:dyDescent="0.25">
      <c r="L193" s="6"/>
      <c r="M193" s="5"/>
      <c r="N193" s="5"/>
    </row>
    <row r="194" spans="12:14" s="4" customFormat="1" x14ac:dyDescent="0.25">
      <c r="L194" s="6"/>
      <c r="M194" s="5"/>
      <c r="N194" s="5"/>
    </row>
    <row r="195" spans="12:14" s="4" customFormat="1" x14ac:dyDescent="0.25">
      <c r="L195" s="6"/>
      <c r="M195" s="5"/>
      <c r="N195" s="5"/>
    </row>
    <row r="196" spans="12:14" s="4" customFormat="1" x14ac:dyDescent="0.25">
      <c r="L196" s="6"/>
      <c r="M196" s="5"/>
      <c r="N196" s="5"/>
    </row>
    <row r="197" spans="12:14" s="4" customFormat="1" x14ac:dyDescent="0.25">
      <c r="L197" s="6"/>
      <c r="M197" s="5"/>
      <c r="N197" s="5"/>
    </row>
    <row r="198" spans="12:14" s="4" customFormat="1" x14ac:dyDescent="0.25">
      <c r="L198" s="6"/>
      <c r="M198" s="5"/>
      <c r="N198" s="5"/>
    </row>
    <row r="199" spans="12:14" s="4" customFormat="1" x14ac:dyDescent="0.25">
      <c r="L199" s="6"/>
      <c r="M199" s="5"/>
      <c r="N199" s="5"/>
    </row>
    <row r="200" spans="12:14" s="4" customFormat="1" x14ac:dyDescent="0.25">
      <c r="L200" s="6"/>
      <c r="M200" s="5"/>
      <c r="N200" s="5"/>
    </row>
    <row r="201" spans="12:14" s="4" customFormat="1" x14ac:dyDescent="0.25">
      <c r="L201" s="6"/>
      <c r="M201" s="5"/>
      <c r="N201" s="5"/>
    </row>
    <row r="202" spans="12:14" s="4" customFormat="1" x14ac:dyDescent="0.25">
      <c r="L202" s="6"/>
      <c r="M202" s="5"/>
      <c r="N202" s="5"/>
    </row>
    <row r="203" spans="12:14" s="4" customFormat="1" x14ac:dyDescent="0.25">
      <c r="L203" s="6"/>
      <c r="M203" s="5"/>
      <c r="N203" s="5"/>
    </row>
    <row r="204" spans="12:14" s="4" customFormat="1" x14ac:dyDescent="0.25">
      <c r="L204" s="6"/>
      <c r="M204" s="5"/>
      <c r="N204" s="5"/>
    </row>
    <row r="205" spans="12:14" s="4" customFormat="1" x14ac:dyDescent="0.25">
      <c r="L205" s="6"/>
      <c r="M205" s="5"/>
      <c r="N205" s="5"/>
    </row>
    <row r="206" spans="12:14" s="4" customFormat="1" x14ac:dyDescent="0.25">
      <c r="L206" s="6"/>
      <c r="M206" s="5"/>
      <c r="N206" s="5"/>
    </row>
    <row r="207" spans="12:14" s="4" customFormat="1" x14ac:dyDescent="0.25">
      <c r="L207" s="6"/>
      <c r="M207" s="5"/>
      <c r="N207" s="5"/>
    </row>
    <row r="208" spans="12:14" s="4" customFormat="1" x14ac:dyDescent="0.25">
      <c r="L208" s="6"/>
      <c r="M208" s="5"/>
      <c r="N208" s="5"/>
    </row>
    <row r="209" spans="12:14" s="4" customFormat="1" x14ac:dyDescent="0.25">
      <c r="L209" s="6"/>
      <c r="M209" s="5"/>
      <c r="N209" s="5"/>
    </row>
    <row r="210" spans="12:14" s="4" customFormat="1" x14ac:dyDescent="0.25">
      <c r="L210" s="6"/>
      <c r="M210" s="5"/>
      <c r="N210" s="5"/>
    </row>
    <row r="211" spans="12:14" s="4" customFormat="1" x14ac:dyDescent="0.25">
      <c r="L211" s="6"/>
      <c r="M211" s="5"/>
      <c r="N211" s="5"/>
    </row>
    <row r="212" spans="12:14" s="4" customFormat="1" x14ac:dyDescent="0.25">
      <c r="L212" s="6"/>
      <c r="M212" s="5"/>
      <c r="N212" s="5"/>
    </row>
    <row r="213" spans="12:14" s="4" customFormat="1" x14ac:dyDescent="0.25">
      <c r="L213" s="6"/>
      <c r="M213" s="5"/>
      <c r="N213" s="5"/>
    </row>
    <row r="214" spans="12:14" s="4" customFormat="1" x14ac:dyDescent="0.25">
      <c r="L214" s="6"/>
      <c r="M214" s="5"/>
      <c r="N214" s="5"/>
    </row>
    <row r="215" spans="12:14" s="4" customFormat="1" x14ac:dyDescent="0.25">
      <c r="L215" s="6"/>
      <c r="M215" s="5"/>
      <c r="N215" s="5"/>
    </row>
    <row r="216" spans="12:14" s="4" customFormat="1" x14ac:dyDescent="0.25">
      <c r="L216" s="6"/>
      <c r="M216" s="5"/>
      <c r="N216" s="5"/>
    </row>
    <row r="217" spans="12:14" s="4" customFormat="1" x14ac:dyDescent="0.25">
      <c r="L217" s="6"/>
      <c r="M217" s="5"/>
      <c r="N217" s="5"/>
    </row>
    <row r="218" spans="12:14" s="4" customFormat="1" x14ac:dyDescent="0.25">
      <c r="L218" s="6"/>
      <c r="M218" s="5"/>
      <c r="N218" s="5"/>
    </row>
    <row r="219" spans="12:14" s="4" customFormat="1" x14ac:dyDescent="0.25">
      <c r="L219" s="6"/>
      <c r="M219" s="5"/>
      <c r="N219" s="5"/>
    </row>
    <row r="220" spans="12:14" s="4" customFormat="1" x14ac:dyDescent="0.25">
      <c r="L220" s="6"/>
      <c r="M220" s="5"/>
      <c r="N220" s="5"/>
    </row>
    <row r="221" spans="12:14" s="4" customFormat="1" x14ac:dyDescent="0.25">
      <c r="L221" s="6"/>
      <c r="M221" s="5"/>
      <c r="N221" s="5"/>
    </row>
    <row r="222" spans="12:14" s="4" customFormat="1" x14ac:dyDescent="0.25">
      <c r="L222" s="6"/>
      <c r="M222" s="5"/>
      <c r="N222" s="5"/>
    </row>
    <row r="223" spans="12:14" s="4" customFormat="1" x14ac:dyDescent="0.25">
      <c r="L223" s="6"/>
      <c r="M223" s="5"/>
      <c r="N223" s="5"/>
    </row>
    <row r="224" spans="12:14" s="4" customFormat="1" x14ac:dyDescent="0.25">
      <c r="L224" s="6"/>
      <c r="M224" s="5"/>
      <c r="N224" s="5"/>
    </row>
    <row r="225" spans="12:14" s="4" customFormat="1" x14ac:dyDescent="0.25">
      <c r="L225" s="6"/>
      <c r="M225" s="5"/>
      <c r="N225" s="5"/>
    </row>
    <row r="226" spans="12:14" s="4" customFormat="1" x14ac:dyDescent="0.25">
      <c r="L226" s="6"/>
      <c r="M226" s="5"/>
      <c r="N226" s="5"/>
    </row>
    <row r="227" spans="12:14" s="4" customFormat="1" x14ac:dyDescent="0.25">
      <c r="L227" s="6"/>
      <c r="M227" s="5"/>
      <c r="N227" s="5"/>
    </row>
    <row r="228" spans="12:14" s="4" customFormat="1" x14ac:dyDescent="0.25">
      <c r="L228" s="6"/>
      <c r="M228" s="5"/>
      <c r="N228" s="5"/>
    </row>
    <row r="229" spans="12:14" s="4" customFormat="1" x14ac:dyDescent="0.25">
      <c r="L229" s="6"/>
      <c r="M229" s="5"/>
      <c r="N229" s="5"/>
    </row>
    <row r="230" spans="12:14" s="4" customFormat="1" x14ac:dyDescent="0.25">
      <c r="L230" s="6"/>
      <c r="M230" s="5"/>
      <c r="N230" s="5"/>
    </row>
    <row r="231" spans="12:14" s="4" customFormat="1" x14ac:dyDescent="0.25">
      <c r="L231" s="6"/>
      <c r="M231" s="5"/>
      <c r="N231" s="5"/>
    </row>
    <row r="232" spans="12:14" s="4" customFormat="1" x14ac:dyDescent="0.25">
      <c r="L232" s="6"/>
      <c r="M232" s="5"/>
      <c r="N232" s="5"/>
    </row>
    <row r="233" spans="12:14" s="4" customFormat="1" x14ac:dyDescent="0.25">
      <c r="L233" s="6"/>
      <c r="M233" s="5"/>
      <c r="N233" s="5"/>
    </row>
    <row r="234" spans="12:14" s="4" customFormat="1" x14ac:dyDescent="0.25">
      <c r="L234" s="6"/>
      <c r="M234" s="5"/>
      <c r="N234" s="5"/>
    </row>
    <row r="235" spans="12:14" s="4" customFormat="1" x14ac:dyDescent="0.25">
      <c r="L235" s="6"/>
      <c r="M235" s="5"/>
      <c r="N235" s="5"/>
    </row>
    <row r="236" spans="12:14" s="4" customFormat="1" x14ac:dyDescent="0.25">
      <c r="L236" s="6"/>
      <c r="M236" s="5"/>
      <c r="N236" s="5"/>
    </row>
    <row r="237" spans="12:14" s="4" customFormat="1" x14ac:dyDescent="0.25">
      <c r="L237" s="6"/>
      <c r="M237" s="5"/>
      <c r="N237" s="5"/>
    </row>
    <row r="238" spans="12:14" s="4" customFormat="1" x14ac:dyDescent="0.25">
      <c r="L238" s="6"/>
      <c r="M238" s="5"/>
      <c r="N238" s="5"/>
    </row>
    <row r="239" spans="12:14" s="4" customFormat="1" x14ac:dyDescent="0.25">
      <c r="L239" s="6"/>
      <c r="M239" s="5"/>
      <c r="N239" s="5"/>
    </row>
    <row r="240" spans="12:14" s="4" customFormat="1" x14ac:dyDescent="0.25">
      <c r="L240" s="6"/>
      <c r="M240" s="5"/>
      <c r="N240" s="5"/>
    </row>
    <row r="241" spans="12:14" s="4" customFormat="1" x14ac:dyDescent="0.25">
      <c r="L241" s="6"/>
      <c r="M241" s="5"/>
      <c r="N241" s="5"/>
    </row>
    <row r="242" spans="12:14" s="4" customFormat="1" x14ac:dyDescent="0.25">
      <c r="L242" s="6"/>
      <c r="M242" s="5"/>
      <c r="N242" s="5"/>
    </row>
    <row r="243" spans="12:14" s="4" customFormat="1" x14ac:dyDescent="0.25">
      <c r="L243" s="6"/>
      <c r="M243" s="5"/>
      <c r="N243" s="5"/>
    </row>
    <row r="244" spans="12:14" s="4" customFormat="1" x14ac:dyDescent="0.25">
      <c r="L244" s="6"/>
      <c r="M244" s="5"/>
      <c r="N244" s="5"/>
    </row>
    <row r="245" spans="12:14" s="4" customFormat="1" x14ac:dyDescent="0.25">
      <c r="L245" s="6"/>
      <c r="M245" s="5"/>
      <c r="N245" s="5"/>
    </row>
    <row r="246" spans="12:14" s="4" customFormat="1" x14ac:dyDescent="0.25">
      <c r="L246" s="6"/>
      <c r="M246" s="5"/>
      <c r="N246" s="5"/>
    </row>
    <row r="247" spans="12:14" s="4" customFormat="1" x14ac:dyDescent="0.25">
      <c r="L247" s="6"/>
      <c r="M247" s="5"/>
      <c r="N247" s="5"/>
    </row>
    <row r="248" spans="12:14" s="4" customFormat="1" x14ac:dyDescent="0.25">
      <c r="L248" s="6"/>
      <c r="M248" s="5"/>
      <c r="N248" s="5"/>
    </row>
    <row r="249" spans="12:14" s="4" customFormat="1" x14ac:dyDescent="0.25">
      <c r="L249" s="6"/>
      <c r="M249" s="5"/>
      <c r="N249" s="5"/>
    </row>
    <row r="250" spans="12:14" s="4" customFormat="1" x14ac:dyDescent="0.25">
      <c r="L250" s="6"/>
      <c r="M250" s="5"/>
      <c r="N250" s="5"/>
    </row>
    <row r="251" spans="12:14" s="4" customFormat="1" x14ac:dyDescent="0.25">
      <c r="L251" s="6"/>
      <c r="M251" s="5"/>
      <c r="N251" s="5"/>
    </row>
    <row r="252" spans="12:14" s="4" customFormat="1" x14ac:dyDescent="0.25">
      <c r="L252" s="6"/>
      <c r="M252" s="5"/>
      <c r="N252" s="5"/>
    </row>
    <row r="253" spans="12:14" s="4" customFormat="1" x14ac:dyDescent="0.25">
      <c r="L253" s="6"/>
      <c r="M253" s="5"/>
      <c r="N253" s="5"/>
    </row>
    <row r="254" spans="12:14" s="4" customFormat="1" x14ac:dyDescent="0.25">
      <c r="L254" s="6"/>
      <c r="M254" s="5"/>
      <c r="N254" s="5"/>
    </row>
    <row r="255" spans="12:14" s="4" customFormat="1" x14ac:dyDescent="0.25">
      <c r="L255" s="6"/>
      <c r="M255" s="5"/>
      <c r="N255" s="5"/>
    </row>
    <row r="256" spans="12:14" s="4" customFormat="1" x14ac:dyDescent="0.25">
      <c r="L256" s="6"/>
      <c r="M256" s="5"/>
      <c r="N256" s="5"/>
    </row>
    <row r="257" spans="12:14" s="4" customFormat="1" x14ac:dyDescent="0.25">
      <c r="L257" s="6"/>
      <c r="M257" s="5"/>
      <c r="N257" s="5"/>
    </row>
    <row r="258" spans="12:14" s="4" customFormat="1" x14ac:dyDescent="0.25">
      <c r="L258" s="6"/>
      <c r="M258" s="5"/>
      <c r="N258" s="5"/>
    </row>
    <row r="259" spans="12:14" s="4" customFormat="1" x14ac:dyDescent="0.25">
      <c r="L259" s="6"/>
      <c r="M259" s="5"/>
      <c r="N259" s="5"/>
    </row>
    <row r="260" spans="12:14" s="4" customFormat="1" x14ac:dyDescent="0.25">
      <c r="L260" s="6"/>
      <c r="M260" s="5"/>
      <c r="N260" s="5"/>
    </row>
    <row r="261" spans="12:14" s="4" customFormat="1" x14ac:dyDescent="0.25">
      <c r="L261" s="6"/>
      <c r="M261" s="5"/>
      <c r="N261" s="5"/>
    </row>
    <row r="262" spans="12:14" s="4" customFormat="1" x14ac:dyDescent="0.25">
      <c r="L262" s="6"/>
      <c r="M262" s="5"/>
      <c r="N262" s="5"/>
    </row>
    <row r="263" spans="12:14" s="4" customFormat="1" x14ac:dyDescent="0.25">
      <c r="L263" s="6"/>
      <c r="M263" s="5"/>
      <c r="N263" s="5"/>
    </row>
    <row r="264" spans="12:14" s="4" customFormat="1" x14ac:dyDescent="0.25">
      <c r="L264" s="6"/>
      <c r="M264" s="5"/>
      <c r="N264" s="5"/>
    </row>
    <row r="265" spans="12:14" s="4" customFormat="1" x14ac:dyDescent="0.25">
      <c r="L265" s="6"/>
      <c r="M265" s="5"/>
      <c r="N265" s="5"/>
    </row>
    <row r="266" spans="12:14" s="4" customFormat="1" x14ac:dyDescent="0.25">
      <c r="L266" s="6"/>
      <c r="M266" s="5"/>
      <c r="N266" s="5"/>
    </row>
    <row r="267" spans="12:14" s="4" customFormat="1" x14ac:dyDescent="0.25">
      <c r="L267" s="6"/>
      <c r="M267" s="5"/>
      <c r="N267" s="5"/>
    </row>
    <row r="268" spans="12:14" s="4" customFormat="1" x14ac:dyDescent="0.25">
      <c r="L268" s="6"/>
      <c r="M268" s="5"/>
      <c r="N268" s="5"/>
    </row>
    <row r="269" spans="12:14" s="4" customFormat="1" x14ac:dyDescent="0.25">
      <c r="L269" s="6"/>
      <c r="M269" s="5"/>
      <c r="N269" s="5"/>
    </row>
    <row r="270" spans="12:14" s="4" customFormat="1" x14ac:dyDescent="0.25">
      <c r="L270" s="6"/>
      <c r="M270" s="5"/>
      <c r="N270" s="5"/>
    </row>
    <row r="271" spans="12:14" s="4" customFormat="1" x14ac:dyDescent="0.25">
      <c r="L271" s="6"/>
      <c r="M271" s="5"/>
      <c r="N271" s="5"/>
    </row>
    <row r="272" spans="12:14" s="4" customFormat="1" x14ac:dyDescent="0.25">
      <c r="L272" s="6"/>
      <c r="M272" s="5"/>
      <c r="N272" s="5"/>
    </row>
    <row r="273" spans="12:14" s="4" customFormat="1" x14ac:dyDescent="0.25">
      <c r="L273" s="6"/>
      <c r="M273" s="5"/>
      <c r="N273" s="5"/>
    </row>
    <row r="274" spans="12:14" s="4" customFormat="1" x14ac:dyDescent="0.25">
      <c r="L274" s="6"/>
      <c r="M274" s="5"/>
      <c r="N274" s="5"/>
    </row>
    <row r="275" spans="12:14" s="4" customFormat="1" x14ac:dyDescent="0.25">
      <c r="L275" s="6"/>
      <c r="M275" s="5"/>
      <c r="N275" s="5"/>
    </row>
    <row r="276" spans="12:14" s="4" customFormat="1" x14ac:dyDescent="0.25">
      <c r="L276" s="6"/>
      <c r="M276" s="5"/>
      <c r="N276" s="5"/>
    </row>
    <row r="277" spans="12:14" s="4" customFormat="1" x14ac:dyDescent="0.25">
      <c r="L277" s="6"/>
      <c r="M277" s="5"/>
      <c r="N277" s="5"/>
    </row>
    <row r="278" spans="12:14" s="4" customFormat="1" x14ac:dyDescent="0.25">
      <c r="L278" s="6"/>
      <c r="M278" s="5"/>
      <c r="N278" s="5"/>
    </row>
    <row r="279" spans="12:14" s="4" customFormat="1" x14ac:dyDescent="0.25">
      <c r="L279" s="6"/>
      <c r="M279" s="5"/>
      <c r="N279" s="5"/>
    </row>
    <row r="280" spans="12:14" s="4" customFormat="1" x14ac:dyDescent="0.25">
      <c r="L280" s="6"/>
      <c r="M280" s="5"/>
      <c r="N280" s="5"/>
    </row>
    <row r="281" spans="12:14" s="4" customFormat="1" x14ac:dyDescent="0.25">
      <c r="L281" s="6"/>
      <c r="M281" s="5"/>
      <c r="N281" s="5"/>
    </row>
    <row r="282" spans="12:14" s="4" customFormat="1" x14ac:dyDescent="0.25">
      <c r="L282" s="6"/>
      <c r="M282" s="5"/>
      <c r="N282" s="5"/>
    </row>
    <row r="283" spans="12:14" s="4" customFormat="1" x14ac:dyDescent="0.25">
      <c r="L283" s="6"/>
      <c r="M283" s="5"/>
      <c r="N283" s="5"/>
    </row>
    <row r="284" spans="12:14" s="4" customFormat="1" x14ac:dyDescent="0.25">
      <c r="L284" s="6"/>
      <c r="M284" s="5"/>
      <c r="N284" s="5"/>
    </row>
    <row r="285" spans="12:14" s="4" customFormat="1" x14ac:dyDescent="0.25">
      <c r="L285" s="6"/>
      <c r="M285" s="5"/>
      <c r="N285" s="5"/>
    </row>
    <row r="286" spans="12:14" s="4" customFormat="1" x14ac:dyDescent="0.25">
      <c r="L286" s="6"/>
      <c r="M286" s="5"/>
      <c r="N286" s="5"/>
    </row>
    <row r="287" spans="12:14" s="4" customFormat="1" x14ac:dyDescent="0.25">
      <c r="L287" s="6"/>
      <c r="M287" s="5"/>
      <c r="N287" s="5"/>
    </row>
    <row r="288" spans="12:14" s="4" customFormat="1" x14ac:dyDescent="0.25">
      <c r="L288" s="6"/>
      <c r="M288" s="5"/>
      <c r="N288" s="5"/>
    </row>
    <row r="289" spans="12:14" s="4" customFormat="1" x14ac:dyDescent="0.25">
      <c r="L289" s="6"/>
      <c r="M289" s="5"/>
      <c r="N289" s="5"/>
    </row>
    <row r="290" spans="12:14" s="4" customFormat="1" x14ac:dyDescent="0.25">
      <c r="L290" s="6"/>
      <c r="M290" s="5"/>
      <c r="N290" s="5"/>
    </row>
    <row r="291" spans="12:14" s="4" customFormat="1" x14ac:dyDescent="0.25">
      <c r="L291" s="6"/>
      <c r="M291" s="5"/>
      <c r="N291" s="5"/>
    </row>
    <row r="292" spans="12:14" s="4" customFormat="1" x14ac:dyDescent="0.25">
      <c r="L292" s="6"/>
      <c r="M292" s="5"/>
      <c r="N292" s="5"/>
    </row>
    <row r="293" spans="12:14" s="4" customFormat="1" x14ac:dyDescent="0.25">
      <c r="L293" s="6"/>
      <c r="M293" s="5"/>
      <c r="N293" s="5"/>
    </row>
    <row r="294" spans="12:14" s="4" customFormat="1" x14ac:dyDescent="0.25">
      <c r="L294" s="6"/>
      <c r="M294" s="5"/>
      <c r="N294" s="5"/>
    </row>
    <row r="295" spans="12:14" s="4" customFormat="1" x14ac:dyDescent="0.25">
      <c r="L295" s="6"/>
      <c r="M295" s="5"/>
      <c r="N295" s="5"/>
    </row>
    <row r="296" spans="12:14" s="4" customFormat="1" x14ac:dyDescent="0.25">
      <c r="L296" s="6"/>
      <c r="M296" s="5"/>
      <c r="N296" s="5"/>
    </row>
    <row r="297" spans="12:14" s="4" customFormat="1" x14ac:dyDescent="0.25">
      <c r="L297" s="6"/>
      <c r="M297" s="5"/>
      <c r="N297" s="5"/>
    </row>
    <row r="298" spans="12:14" s="4" customFormat="1" x14ac:dyDescent="0.25">
      <c r="L298" s="6"/>
      <c r="M298" s="5"/>
      <c r="N298" s="5"/>
    </row>
    <row r="299" spans="12:14" s="4" customFormat="1" x14ac:dyDescent="0.25">
      <c r="L299" s="6"/>
      <c r="M299" s="5"/>
      <c r="N299" s="5"/>
    </row>
    <row r="300" spans="12:14" s="4" customFormat="1" x14ac:dyDescent="0.25">
      <c r="L300" s="6"/>
      <c r="M300" s="5"/>
      <c r="N300" s="5"/>
    </row>
    <row r="301" spans="12:14" s="4" customFormat="1" x14ac:dyDescent="0.25">
      <c r="L301" s="6"/>
      <c r="M301" s="5"/>
      <c r="N301" s="5"/>
    </row>
    <row r="302" spans="12:14" s="4" customFormat="1" x14ac:dyDescent="0.25">
      <c r="L302" s="6"/>
      <c r="M302" s="5"/>
      <c r="N302" s="5"/>
    </row>
    <row r="303" spans="12:14" s="4" customFormat="1" x14ac:dyDescent="0.25">
      <c r="L303" s="6"/>
      <c r="M303" s="5"/>
      <c r="N303" s="5"/>
    </row>
    <row r="304" spans="12:14" s="4" customFormat="1" x14ac:dyDescent="0.25">
      <c r="L304" s="6"/>
      <c r="M304" s="5"/>
      <c r="N304" s="5"/>
    </row>
    <row r="305" spans="12:14" s="4" customFormat="1" x14ac:dyDescent="0.25">
      <c r="L305" s="6"/>
      <c r="M305" s="5"/>
      <c r="N305" s="5"/>
    </row>
    <row r="306" spans="12:14" s="4" customFormat="1" x14ac:dyDescent="0.25">
      <c r="L306" s="6"/>
      <c r="M306" s="5"/>
      <c r="N306" s="5"/>
    </row>
    <row r="307" spans="12:14" s="4" customFormat="1" x14ac:dyDescent="0.25">
      <c r="L307" s="6"/>
      <c r="M307" s="5"/>
      <c r="N307" s="5"/>
    </row>
    <row r="308" spans="12:14" s="4" customFormat="1" x14ac:dyDescent="0.25">
      <c r="L308" s="6"/>
      <c r="M308" s="5"/>
      <c r="N308" s="5"/>
    </row>
    <row r="309" spans="12:14" s="4" customFormat="1" x14ac:dyDescent="0.25">
      <c r="L309" s="6"/>
      <c r="M309" s="5"/>
      <c r="N309" s="5"/>
    </row>
    <row r="310" spans="12:14" s="4" customFormat="1" x14ac:dyDescent="0.25">
      <c r="L310" s="6"/>
      <c r="M310" s="5"/>
      <c r="N310" s="5"/>
    </row>
    <row r="311" spans="12:14" s="4" customFormat="1" x14ac:dyDescent="0.25">
      <c r="L311" s="6"/>
      <c r="M311" s="5"/>
      <c r="N311" s="5"/>
    </row>
    <row r="312" spans="12:14" s="4" customFormat="1" x14ac:dyDescent="0.25">
      <c r="L312" s="6"/>
      <c r="M312" s="5"/>
      <c r="N312" s="5"/>
    </row>
    <row r="313" spans="12:14" s="4" customFormat="1" x14ac:dyDescent="0.25">
      <c r="L313" s="6"/>
      <c r="M313" s="5"/>
      <c r="N313" s="5"/>
    </row>
    <row r="314" spans="12:14" s="4" customFormat="1" x14ac:dyDescent="0.25">
      <c r="L314" s="6"/>
      <c r="M314" s="5"/>
      <c r="N314" s="5"/>
    </row>
    <row r="315" spans="12:14" s="4" customFormat="1" x14ac:dyDescent="0.25">
      <c r="L315" s="6"/>
      <c r="M315" s="5"/>
      <c r="N315" s="5"/>
    </row>
    <row r="316" spans="12:14" s="4" customFormat="1" x14ac:dyDescent="0.25">
      <c r="L316" s="6"/>
      <c r="M316" s="5"/>
      <c r="N316" s="5"/>
    </row>
    <row r="317" spans="12:14" s="4" customFormat="1" x14ac:dyDescent="0.25">
      <c r="L317" s="6"/>
      <c r="M317" s="5"/>
      <c r="N317" s="5"/>
    </row>
    <row r="318" spans="12:14" s="4" customFormat="1" x14ac:dyDescent="0.25">
      <c r="L318" s="6"/>
      <c r="M318" s="5"/>
      <c r="N318" s="5"/>
    </row>
    <row r="319" spans="12:14" s="4" customFormat="1" x14ac:dyDescent="0.25">
      <c r="L319" s="6"/>
      <c r="M319" s="5"/>
      <c r="N319" s="5"/>
    </row>
    <row r="320" spans="12:14" s="4" customFormat="1" x14ac:dyDescent="0.25">
      <c r="L320" s="6"/>
      <c r="M320" s="5"/>
      <c r="N320" s="5"/>
    </row>
    <row r="321" spans="12:14" s="4" customFormat="1" x14ac:dyDescent="0.25">
      <c r="L321" s="6"/>
      <c r="M321" s="5"/>
      <c r="N321" s="5"/>
    </row>
    <row r="322" spans="12:14" s="4" customFormat="1" x14ac:dyDescent="0.25">
      <c r="L322" s="6"/>
      <c r="M322" s="5"/>
      <c r="N322" s="5"/>
    </row>
    <row r="323" spans="12:14" s="4" customFormat="1" x14ac:dyDescent="0.25">
      <c r="L323" s="6"/>
      <c r="M323" s="5"/>
      <c r="N323" s="5"/>
    </row>
    <row r="324" spans="12:14" s="4" customFormat="1" x14ac:dyDescent="0.25">
      <c r="L324" s="6"/>
      <c r="M324" s="5"/>
      <c r="N324" s="5"/>
    </row>
    <row r="325" spans="12:14" s="4" customFormat="1" x14ac:dyDescent="0.25">
      <c r="L325" s="6"/>
      <c r="M325" s="5"/>
      <c r="N325" s="5"/>
    </row>
    <row r="326" spans="12:14" s="4" customFormat="1" x14ac:dyDescent="0.25">
      <c r="L326" s="6"/>
      <c r="M326" s="5"/>
      <c r="N326" s="5"/>
    </row>
    <row r="327" spans="12:14" s="4" customFormat="1" x14ac:dyDescent="0.25">
      <c r="L327" s="6"/>
      <c r="M327" s="5"/>
      <c r="N327" s="5"/>
    </row>
    <row r="328" spans="12:14" s="4" customFormat="1" x14ac:dyDescent="0.25">
      <c r="L328" s="6"/>
      <c r="M328" s="5"/>
      <c r="N328" s="5"/>
    </row>
    <row r="329" spans="12:14" s="4" customFormat="1" x14ac:dyDescent="0.25">
      <c r="L329" s="6"/>
      <c r="M329" s="5"/>
      <c r="N329" s="5"/>
    </row>
    <row r="330" spans="12:14" s="4" customFormat="1" x14ac:dyDescent="0.25">
      <c r="L330" s="6"/>
      <c r="M330" s="5"/>
      <c r="N330" s="5"/>
    </row>
    <row r="331" spans="12:14" s="4" customFormat="1" x14ac:dyDescent="0.25">
      <c r="L331" s="6"/>
      <c r="M331" s="5"/>
      <c r="N331" s="5"/>
    </row>
    <row r="332" spans="12:14" s="4" customFormat="1" x14ac:dyDescent="0.25">
      <c r="L332" s="6"/>
      <c r="M332" s="5"/>
      <c r="N332" s="5"/>
    </row>
    <row r="333" spans="12:14" s="4" customFormat="1" x14ac:dyDescent="0.25">
      <c r="L333" s="6"/>
      <c r="M333" s="5"/>
      <c r="N333" s="5"/>
    </row>
    <row r="334" spans="12:14" s="4" customFormat="1" x14ac:dyDescent="0.25">
      <c r="L334" s="6"/>
      <c r="M334" s="5"/>
      <c r="N334" s="5"/>
    </row>
    <row r="335" spans="12:14" s="4" customFormat="1" x14ac:dyDescent="0.25">
      <c r="L335" s="6"/>
      <c r="M335" s="5"/>
      <c r="N335" s="5"/>
    </row>
    <row r="336" spans="12:14" s="4" customFormat="1" x14ac:dyDescent="0.25">
      <c r="L336" s="6"/>
      <c r="M336" s="5"/>
      <c r="N336" s="5"/>
    </row>
    <row r="337" spans="12:14" s="4" customFormat="1" x14ac:dyDescent="0.25">
      <c r="L337" s="6"/>
      <c r="M337" s="5"/>
      <c r="N337" s="5"/>
    </row>
    <row r="338" spans="12:14" s="4" customFormat="1" x14ac:dyDescent="0.25">
      <c r="L338" s="6"/>
      <c r="M338" s="5"/>
      <c r="N338" s="5"/>
    </row>
    <row r="339" spans="12:14" s="4" customFormat="1" x14ac:dyDescent="0.25">
      <c r="L339" s="6"/>
      <c r="M339" s="5"/>
      <c r="N339" s="5"/>
    </row>
    <row r="340" spans="12:14" s="4" customFormat="1" x14ac:dyDescent="0.25">
      <c r="L340" s="6"/>
      <c r="M340" s="5"/>
      <c r="N340" s="5"/>
    </row>
    <row r="341" spans="12:14" s="4" customFormat="1" x14ac:dyDescent="0.25">
      <c r="L341" s="6"/>
      <c r="M341" s="5"/>
      <c r="N341" s="5"/>
    </row>
    <row r="342" spans="12:14" s="4" customFormat="1" x14ac:dyDescent="0.25">
      <c r="L342" s="6"/>
      <c r="M342" s="5"/>
      <c r="N342" s="5"/>
    </row>
    <row r="343" spans="12:14" s="4" customFormat="1" x14ac:dyDescent="0.25">
      <c r="L343" s="6"/>
      <c r="M343" s="5"/>
      <c r="N343" s="5"/>
    </row>
    <row r="344" spans="12:14" s="4" customFormat="1" x14ac:dyDescent="0.25">
      <c r="L344" s="6"/>
      <c r="M344" s="5"/>
      <c r="N344" s="5"/>
    </row>
    <row r="345" spans="12:14" s="4" customFormat="1" x14ac:dyDescent="0.25">
      <c r="L345" s="6"/>
      <c r="M345" s="5"/>
      <c r="N345" s="5"/>
    </row>
    <row r="346" spans="12:14" s="4" customFormat="1" x14ac:dyDescent="0.25">
      <c r="L346" s="6"/>
      <c r="M346" s="5"/>
      <c r="N346" s="5"/>
    </row>
    <row r="347" spans="12:14" s="4" customFormat="1" x14ac:dyDescent="0.25">
      <c r="L347" s="6"/>
      <c r="M347" s="5"/>
      <c r="N347" s="5"/>
    </row>
    <row r="348" spans="12:14" s="4" customFormat="1" x14ac:dyDescent="0.25">
      <c r="L348" s="6"/>
      <c r="M348" s="5"/>
      <c r="N348" s="5"/>
    </row>
    <row r="349" spans="12:14" s="4" customFormat="1" x14ac:dyDescent="0.25">
      <c r="L349" s="6"/>
      <c r="M349" s="5"/>
      <c r="N349" s="5"/>
    </row>
    <row r="350" spans="12:14" s="4" customFormat="1" x14ac:dyDescent="0.25">
      <c r="L350" s="6"/>
      <c r="M350" s="5"/>
      <c r="N350" s="5"/>
    </row>
    <row r="351" spans="12:14" s="4" customFormat="1" x14ac:dyDescent="0.25">
      <c r="L351" s="6"/>
      <c r="M351" s="5"/>
      <c r="N351" s="5"/>
    </row>
    <row r="352" spans="12:14" s="4" customFormat="1" x14ac:dyDescent="0.25">
      <c r="L352" s="6"/>
      <c r="M352" s="5"/>
      <c r="N352" s="5"/>
    </row>
    <row r="353" spans="12:14" s="4" customFormat="1" x14ac:dyDescent="0.25">
      <c r="L353" s="6"/>
      <c r="M353" s="5"/>
      <c r="N353" s="5"/>
    </row>
    <row r="354" spans="12:14" s="4" customFormat="1" x14ac:dyDescent="0.25">
      <c r="L354" s="6"/>
      <c r="M354" s="5"/>
      <c r="N354" s="5"/>
    </row>
    <row r="355" spans="12:14" s="4" customFormat="1" x14ac:dyDescent="0.25">
      <c r="L355" s="6"/>
      <c r="M355" s="5"/>
      <c r="N355" s="5"/>
    </row>
    <row r="356" spans="12:14" s="4" customFormat="1" x14ac:dyDescent="0.25">
      <c r="L356" s="6"/>
      <c r="M356" s="5"/>
      <c r="N356" s="5"/>
    </row>
    <row r="357" spans="12:14" s="4" customFormat="1" x14ac:dyDescent="0.25">
      <c r="L357" s="6"/>
      <c r="M357" s="5"/>
      <c r="N357" s="5"/>
    </row>
    <row r="358" spans="12:14" s="4" customFormat="1" x14ac:dyDescent="0.25">
      <c r="L358" s="6"/>
      <c r="M358" s="5"/>
      <c r="N358" s="5"/>
    </row>
    <row r="359" spans="12:14" s="4" customFormat="1" x14ac:dyDescent="0.25">
      <c r="L359" s="6"/>
      <c r="M359" s="5"/>
      <c r="N359" s="5"/>
    </row>
    <row r="360" spans="12:14" s="4" customFormat="1" x14ac:dyDescent="0.25">
      <c r="L360" s="6"/>
      <c r="M360" s="5"/>
      <c r="N360" s="5"/>
    </row>
    <row r="361" spans="12:14" s="4" customFormat="1" x14ac:dyDescent="0.25">
      <c r="L361" s="6"/>
      <c r="M361" s="5"/>
      <c r="N361" s="5"/>
    </row>
    <row r="362" spans="12:14" s="4" customFormat="1" x14ac:dyDescent="0.25">
      <c r="L362" s="6"/>
      <c r="M362" s="5"/>
      <c r="N362" s="5"/>
    </row>
    <row r="363" spans="12:14" s="4" customFormat="1" x14ac:dyDescent="0.25">
      <c r="L363" s="6"/>
      <c r="M363" s="5"/>
      <c r="N363" s="5"/>
    </row>
    <row r="364" spans="12:14" s="4" customFormat="1" x14ac:dyDescent="0.25">
      <c r="L364" s="6"/>
      <c r="M364" s="5"/>
      <c r="N364" s="5"/>
    </row>
    <row r="365" spans="12:14" s="4" customFormat="1" x14ac:dyDescent="0.25">
      <c r="L365" s="6"/>
      <c r="M365" s="5"/>
      <c r="N365" s="5"/>
    </row>
    <row r="366" spans="12:14" s="4" customFormat="1" x14ac:dyDescent="0.25">
      <c r="L366" s="6"/>
      <c r="M366" s="5"/>
      <c r="N366" s="5"/>
    </row>
    <row r="367" spans="12:14" s="4" customFormat="1" x14ac:dyDescent="0.25">
      <c r="L367" s="6"/>
      <c r="M367" s="5"/>
      <c r="N367" s="5"/>
    </row>
    <row r="368" spans="12:14" s="4" customFormat="1" x14ac:dyDescent="0.25">
      <c r="L368" s="6"/>
      <c r="M368" s="5"/>
      <c r="N368" s="5"/>
    </row>
    <row r="369" spans="12:14" s="4" customFormat="1" x14ac:dyDescent="0.25">
      <c r="L369" s="6"/>
      <c r="M369" s="5"/>
      <c r="N369" s="5"/>
    </row>
    <row r="370" spans="12:14" s="4" customFormat="1" x14ac:dyDescent="0.25">
      <c r="L370" s="6"/>
      <c r="M370" s="5"/>
      <c r="N370" s="5"/>
    </row>
    <row r="371" spans="12:14" s="4" customFormat="1" x14ac:dyDescent="0.25">
      <c r="L371" s="6"/>
      <c r="M371" s="5"/>
      <c r="N371" s="5"/>
    </row>
    <row r="372" spans="12:14" s="4" customFormat="1" x14ac:dyDescent="0.25">
      <c r="L372" s="6"/>
      <c r="M372" s="5"/>
      <c r="N372" s="5"/>
    </row>
    <row r="373" spans="12:14" s="4" customFormat="1" x14ac:dyDescent="0.25">
      <c r="L373" s="6"/>
      <c r="M373" s="5"/>
      <c r="N373" s="5"/>
    </row>
    <row r="374" spans="12:14" s="4" customFormat="1" x14ac:dyDescent="0.25">
      <c r="L374" s="6"/>
      <c r="M374" s="5"/>
      <c r="N374" s="5"/>
    </row>
    <row r="375" spans="12:14" s="4" customFormat="1" x14ac:dyDescent="0.25">
      <c r="L375" s="6"/>
      <c r="M375" s="5"/>
      <c r="N375" s="5"/>
    </row>
    <row r="376" spans="12:14" s="4" customFormat="1" x14ac:dyDescent="0.25">
      <c r="L376" s="6"/>
      <c r="M376" s="5"/>
      <c r="N376" s="5"/>
    </row>
    <row r="377" spans="12:14" s="4" customFormat="1" x14ac:dyDescent="0.25">
      <c r="L377" s="6"/>
      <c r="M377" s="5"/>
      <c r="N377" s="5"/>
    </row>
    <row r="378" spans="12:14" s="4" customFormat="1" x14ac:dyDescent="0.25">
      <c r="L378" s="6"/>
      <c r="M378" s="5"/>
      <c r="N378" s="5"/>
    </row>
    <row r="379" spans="12:14" s="4" customFormat="1" x14ac:dyDescent="0.25">
      <c r="L379" s="6"/>
      <c r="M379" s="5"/>
      <c r="N379" s="5"/>
    </row>
    <row r="380" spans="12:14" s="4" customFormat="1" x14ac:dyDescent="0.25">
      <c r="L380" s="6"/>
      <c r="M380" s="5"/>
      <c r="N380" s="5"/>
    </row>
    <row r="381" spans="12:14" s="4" customFormat="1" x14ac:dyDescent="0.25">
      <c r="L381" s="6"/>
      <c r="M381" s="5"/>
      <c r="N381" s="5"/>
    </row>
    <row r="382" spans="12:14" s="4" customFormat="1" x14ac:dyDescent="0.25">
      <c r="L382" s="6"/>
      <c r="M382" s="5"/>
      <c r="N382" s="5"/>
    </row>
    <row r="383" spans="12:14" s="4" customFormat="1" x14ac:dyDescent="0.25">
      <c r="L383" s="6"/>
      <c r="M383" s="5"/>
      <c r="N383" s="5"/>
    </row>
    <row r="384" spans="12:14" s="4" customFormat="1" x14ac:dyDescent="0.25">
      <c r="L384" s="6"/>
      <c r="M384" s="5"/>
      <c r="N384" s="5"/>
    </row>
    <row r="385" spans="12:14" s="4" customFormat="1" x14ac:dyDescent="0.25">
      <c r="L385" s="6"/>
      <c r="M385" s="5"/>
      <c r="N385" s="5"/>
    </row>
    <row r="386" spans="12:14" s="4" customFormat="1" x14ac:dyDescent="0.25">
      <c r="L386" s="6"/>
      <c r="M386" s="5"/>
      <c r="N386" s="5"/>
    </row>
    <row r="387" spans="12:14" s="4" customFormat="1" x14ac:dyDescent="0.25">
      <c r="L387" s="6"/>
      <c r="M387" s="5"/>
      <c r="N387" s="5"/>
    </row>
    <row r="388" spans="12:14" s="4" customFormat="1" x14ac:dyDescent="0.25">
      <c r="L388" s="6"/>
      <c r="M388" s="5"/>
      <c r="N388" s="5"/>
    </row>
    <row r="389" spans="12:14" s="4" customFormat="1" x14ac:dyDescent="0.25">
      <c r="L389" s="6"/>
      <c r="M389" s="5"/>
      <c r="N389" s="5"/>
    </row>
    <row r="390" spans="12:14" s="4" customFormat="1" x14ac:dyDescent="0.25">
      <c r="L390" s="6"/>
      <c r="M390" s="5"/>
      <c r="N390" s="5"/>
    </row>
    <row r="391" spans="12:14" s="4" customFormat="1" x14ac:dyDescent="0.25">
      <c r="L391" s="6"/>
      <c r="M391" s="5"/>
      <c r="N391" s="5"/>
    </row>
    <row r="392" spans="12:14" s="4" customFormat="1" x14ac:dyDescent="0.25">
      <c r="L392" s="6"/>
      <c r="M392" s="5"/>
      <c r="N392" s="5"/>
    </row>
    <row r="393" spans="12:14" s="4" customFormat="1" x14ac:dyDescent="0.25">
      <c r="L393" s="6"/>
      <c r="M393" s="5"/>
      <c r="N393" s="5"/>
    </row>
    <row r="394" spans="12:14" s="4" customFormat="1" x14ac:dyDescent="0.25">
      <c r="L394" s="6"/>
      <c r="M394" s="5"/>
      <c r="N394" s="5"/>
    </row>
    <row r="395" spans="12:14" s="4" customFormat="1" x14ac:dyDescent="0.25">
      <c r="L395" s="6"/>
      <c r="M395" s="5"/>
      <c r="N395" s="5"/>
    </row>
    <row r="396" spans="12:14" s="4" customFormat="1" x14ac:dyDescent="0.25">
      <c r="L396" s="6"/>
      <c r="M396" s="5"/>
      <c r="N396" s="5"/>
    </row>
    <row r="397" spans="12:14" s="4" customFormat="1" x14ac:dyDescent="0.25">
      <c r="L397" s="6"/>
      <c r="M397" s="5"/>
      <c r="N397" s="5"/>
    </row>
    <row r="398" spans="12:14" s="4" customFormat="1" x14ac:dyDescent="0.25">
      <c r="L398" s="6"/>
      <c r="M398" s="5"/>
      <c r="N398" s="5"/>
    </row>
    <row r="399" spans="12:14" s="4" customFormat="1" x14ac:dyDescent="0.25">
      <c r="L399" s="6"/>
      <c r="M399" s="5"/>
      <c r="N399" s="5"/>
    </row>
    <row r="400" spans="12:14" s="4" customFormat="1" x14ac:dyDescent="0.25">
      <c r="L400" s="6"/>
      <c r="M400" s="5"/>
      <c r="N400" s="5"/>
    </row>
    <row r="401" spans="12:14" s="4" customFormat="1" x14ac:dyDescent="0.25">
      <c r="L401" s="6"/>
      <c r="M401" s="5"/>
      <c r="N401" s="5"/>
    </row>
    <row r="402" spans="12:14" s="4" customFormat="1" x14ac:dyDescent="0.25">
      <c r="L402" s="6"/>
      <c r="M402" s="5"/>
      <c r="N402" s="5"/>
    </row>
    <row r="403" spans="12:14" s="4" customFormat="1" x14ac:dyDescent="0.25">
      <c r="L403" s="6"/>
      <c r="M403" s="5"/>
      <c r="N403" s="5"/>
    </row>
    <row r="404" spans="12:14" s="4" customFormat="1" x14ac:dyDescent="0.25">
      <c r="L404" s="6"/>
      <c r="M404" s="5"/>
      <c r="N404" s="5"/>
    </row>
    <row r="405" spans="12:14" s="4" customFormat="1" x14ac:dyDescent="0.25">
      <c r="L405" s="6"/>
      <c r="M405" s="5"/>
      <c r="N405" s="5"/>
    </row>
    <row r="406" spans="12:14" s="4" customFormat="1" x14ac:dyDescent="0.25">
      <c r="L406" s="6"/>
      <c r="M406" s="5"/>
      <c r="N406" s="5"/>
    </row>
    <row r="407" spans="12:14" s="4" customFormat="1" x14ac:dyDescent="0.25">
      <c r="L407" s="6"/>
      <c r="M407" s="5"/>
      <c r="N407" s="5"/>
    </row>
    <row r="408" spans="12:14" s="4" customFormat="1" x14ac:dyDescent="0.25">
      <c r="L408" s="6"/>
      <c r="M408" s="5"/>
      <c r="N408" s="5"/>
    </row>
    <row r="409" spans="12:14" s="4" customFormat="1" x14ac:dyDescent="0.25">
      <c r="L409" s="6"/>
      <c r="M409" s="5"/>
      <c r="N409" s="5"/>
    </row>
    <row r="410" spans="12:14" s="4" customFormat="1" x14ac:dyDescent="0.25">
      <c r="L410" s="6"/>
      <c r="M410" s="5"/>
      <c r="N410" s="5"/>
    </row>
    <row r="411" spans="12:14" s="4" customFormat="1" x14ac:dyDescent="0.25">
      <c r="L411" s="6"/>
      <c r="M411" s="5"/>
      <c r="N411" s="5"/>
    </row>
    <row r="412" spans="12:14" s="4" customFormat="1" x14ac:dyDescent="0.25">
      <c r="L412" s="6"/>
      <c r="M412" s="5"/>
      <c r="N412" s="5"/>
    </row>
    <row r="413" spans="12:14" s="4" customFormat="1" x14ac:dyDescent="0.25">
      <c r="L413" s="6"/>
      <c r="M413" s="5"/>
      <c r="N413" s="5"/>
    </row>
    <row r="414" spans="12:14" s="4" customFormat="1" x14ac:dyDescent="0.25">
      <c r="L414" s="6"/>
      <c r="M414" s="5"/>
      <c r="N414" s="5"/>
    </row>
    <row r="415" spans="12:14" s="4" customFormat="1" x14ac:dyDescent="0.25">
      <c r="L415" s="6"/>
      <c r="M415" s="5"/>
      <c r="N415" s="5"/>
    </row>
    <row r="416" spans="12:14" s="4" customFormat="1" x14ac:dyDescent="0.25">
      <c r="L416" s="6"/>
      <c r="M416" s="5"/>
      <c r="N416" s="5"/>
    </row>
    <row r="417" spans="12:14" s="4" customFormat="1" x14ac:dyDescent="0.25">
      <c r="L417" s="6"/>
      <c r="M417" s="5"/>
      <c r="N417" s="5"/>
    </row>
    <row r="418" spans="12:14" s="4" customFormat="1" x14ac:dyDescent="0.25">
      <c r="L418" s="6"/>
      <c r="M418" s="5"/>
      <c r="N418" s="5"/>
    </row>
    <row r="419" spans="12:14" s="4" customFormat="1" x14ac:dyDescent="0.25">
      <c r="L419" s="6"/>
      <c r="M419" s="5"/>
      <c r="N419" s="5"/>
    </row>
    <row r="420" spans="12:14" s="4" customFormat="1" x14ac:dyDescent="0.25">
      <c r="L420" s="6"/>
      <c r="M420" s="5"/>
      <c r="N420" s="5"/>
    </row>
    <row r="421" spans="12:14" s="4" customFormat="1" x14ac:dyDescent="0.25">
      <c r="L421" s="6"/>
      <c r="M421" s="5"/>
      <c r="N421" s="5"/>
    </row>
    <row r="422" spans="12:14" s="4" customFormat="1" x14ac:dyDescent="0.25">
      <c r="L422" s="6"/>
      <c r="M422" s="5"/>
      <c r="N422" s="5"/>
    </row>
    <row r="423" spans="12:14" s="4" customFormat="1" x14ac:dyDescent="0.25">
      <c r="L423" s="6"/>
      <c r="M423" s="5"/>
      <c r="N423" s="5"/>
    </row>
    <row r="424" spans="12:14" s="4" customFormat="1" x14ac:dyDescent="0.25">
      <c r="L424" s="6"/>
      <c r="M424" s="5"/>
      <c r="N424" s="5"/>
    </row>
    <row r="425" spans="12:14" s="4" customFormat="1" x14ac:dyDescent="0.25">
      <c r="L425" s="6"/>
      <c r="M425" s="5"/>
      <c r="N425" s="5"/>
    </row>
    <row r="426" spans="12:14" s="4" customFormat="1" x14ac:dyDescent="0.25">
      <c r="L426" s="6"/>
      <c r="M426" s="5"/>
      <c r="N426" s="5"/>
    </row>
    <row r="427" spans="12:14" s="4" customFormat="1" x14ac:dyDescent="0.25">
      <c r="L427" s="6"/>
      <c r="M427" s="5"/>
      <c r="N427" s="5"/>
    </row>
    <row r="428" spans="12:14" s="4" customFormat="1" x14ac:dyDescent="0.25">
      <c r="L428" s="6"/>
      <c r="M428" s="5"/>
      <c r="N428" s="5"/>
    </row>
    <row r="429" spans="12:14" s="4" customFormat="1" x14ac:dyDescent="0.25">
      <c r="L429" s="6"/>
      <c r="M429" s="5"/>
      <c r="N429" s="5"/>
    </row>
    <row r="430" spans="12:14" s="4" customFormat="1" x14ac:dyDescent="0.25">
      <c r="L430" s="6"/>
      <c r="M430" s="5"/>
      <c r="N430" s="5"/>
    </row>
    <row r="431" spans="12:14" s="4" customFormat="1" x14ac:dyDescent="0.25">
      <c r="L431" s="6"/>
      <c r="M431" s="5"/>
      <c r="N431" s="5"/>
    </row>
    <row r="432" spans="12:14" s="4" customFormat="1" x14ac:dyDescent="0.25">
      <c r="L432" s="6"/>
      <c r="M432" s="5"/>
      <c r="N432" s="5"/>
    </row>
    <row r="433" spans="12:14" s="4" customFormat="1" x14ac:dyDescent="0.25">
      <c r="L433" s="6"/>
      <c r="M433" s="5"/>
      <c r="N433" s="5"/>
    </row>
    <row r="434" spans="12:14" s="4" customFormat="1" x14ac:dyDescent="0.25">
      <c r="L434" s="6"/>
      <c r="M434" s="5"/>
      <c r="N434" s="5"/>
    </row>
    <row r="435" spans="12:14" s="4" customFormat="1" x14ac:dyDescent="0.25">
      <c r="L435" s="6"/>
      <c r="M435" s="5"/>
      <c r="N435" s="5"/>
    </row>
    <row r="436" spans="12:14" s="4" customFormat="1" x14ac:dyDescent="0.25">
      <c r="L436" s="6"/>
      <c r="M436" s="5"/>
      <c r="N436" s="5"/>
    </row>
    <row r="437" spans="12:14" s="4" customFormat="1" x14ac:dyDescent="0.25">
      <c r="L437" s="6"/>
      <c r="M437" s="5"/>
      <c r="N437" s="5"/>
    </row>
    <row r="438" spans="12:14" s="4" customFormat="1" x14ac:dyDescent="0.25">
      <c r="L438" s="6"/>
      <c r="M438" s="5"/>
      <c r="N438" s="5"/>
    </row>
    <row r="439" spans="12:14" s="4" customFormat="1" x14ac:dyDescent="0.25">
      <c r="L439" s="6"/>
      <c r="M439" s="5"/>
      <c r="N439" s="5"/>
    </row>
    <row r="440" spans="12:14" s="4" customFormat="1" x14ac:dyDescent="0.25">
      <c r="L440" s="6"/>
      <c r="M440" s="5"/>
      <c r="N440" s="5"/>
    </row>
    <row r="441" spans="12:14" s="4" customFormat="1" x14ac:dyDescent="0.25">
      <c r="L441" s="6"/>
      <c r="M441" s="5"/>
      <c r="N441" s="5"/>
    </row>
  </sheetData>
  <mergeCells count="82">
    <mergeCell ref="A84:B84"/>
    <mergeCell ref="E84:F84"/>
    <mergeCell ref="A87:F87"/>
    <mergeCell ref="A89:B89"/>
    <mergeCell ref="A90:B90"/>
    <mergeCell ref="A77:B77"/>
    <mergeCell ref="E77:F77"/>
    <mergeCell ref="A75:B75"/>
    <mergeCell ref="E75:F75"/>
    <mergeCell ref="A95:C95"/>
    <mergeCell ref="A76:B76"/>
    <mergeCell ref="E76:F76"/>
    <mergeCell ref="A78:B78"/>
    <mergeCell ref="E78:F78"/>
    <mergeCell ref="A80:F80"/>
    <mergeCell ref="A82:B82"/>
    <mergeCell ref="E82:F82"/>
    <mergeCell ref="A72:B72"/>
    <mergeCell ref="E72:F72"/>
    <mergeCell ref="A73:B73"/>
    <mergeCell ref="E73:F73"/>
    <mergeCell ref="A74:B74"/>
    <mergeCell ref="E74:F74"/>
    <mergeCell ref="D65:E65"/>
    <mergeCell ref="A66:C66"/>
    <mergeCell ref="A70:B70"/>
    <mergeCell ref="E70:F70"/>
    <mergeCell ref="A71:B71"/>
    <mergeCell ref="E71:F71"/>
    <mergeCell ref="A67:C67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A57:C58"/>
    <mergeCell ref="D57:E58"/>
    <mergeCell ref="A59:C59"/>
    <mergeCell ref="D59:E59"/>
    <mergeCell ref="A60:C60"/>
    <mergeCell ref="D60:E60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29:G29"/>
    <mergeCell ref="A37:G37"/>
    <mergeCell ref="A39:E39"/>
    <mergeCell ref="A43:C43"/>
    <mergeCell ref="A44:C44"/>
    <mergeCell ref="D44:E44"/>
    <mergeCell ref="A21:A22"/>
    <mergeCell ref="D21:E21"/>
    <mergeCell ref="A2:G2"/>
    <mergeCell ref="A3:G3"/>
    <mergeCell ref="A4:G4"/>
    <mergeCell ref="A5:G5"/>
    <mergeCell ref="A18:G18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8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Лопат 10  1 кат (голос)</vt:lpstr>
      <vt:lpstr>'Лопат 10  1 кат (голос)'!Область_печати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2022-03-29T12:02:39Z</dcterms:created>
  <dcterms:modified xsi:type="dcterms:W3CDTF">2022-03-29T12:02:57Z</dcterms:modified>
</cp:coreProperties>
</file>